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Чистяков\Desktop\Демина\Демина\Демина Н.А\проверка знаний\графики\2023\август\"/>
    </mc:Choice>
  </mc:AlternateContent>
  <bookViews>
    <workbookView xWindow="-120" yWindow="-120" windowWidth="29040" windowHeight="15840" tabRatio="602" activeTab="2"/>
  </bookViews>
  <sheets>
    <sheet name="Общая" sheetId="1" r:id="rId1"/>
    <sheet name="на утверждение" sheetId="3" r:id="rId2"/>
    <sheet name="пропуск" sheetId="4" r:id="rId3"/>
    <sheet name="журнал.ртн (2)" sheetId="6" r:id="rId4"/>
  </sheets>
  <externalReferences>
    <externalReference r:id="rId5"/>
  </externalReferences>
  <definedNames>
    <definedName name="_xlnm._FilterDatabase" localSheetId="3" hidden="1">'журнал.ртн (2)'!$B$2:$H$132</definedName>
    <definedName name="_xlnm._FilterDatabase" localSheetId="0" hidden="1">Общая!$A$3:$AMJ$203</definedName>
    <definedName name="_xlnm.Print_Titles" localSheetId="3">'журнал.ртн (2)'!$1:$1</definedName>
    <definedName name="_xlnm.Print_Area" localSheetId="3">'журнал.ртн (2)'!$A$1:$H$141</definedName>
    <definedName name="_xlnm.Print_Area" localSheetId="1">'на утверждение'!$A$1:$I$216</definedName>
    <definedName name="_xlnm.Print_Area" localSheetId="0">Общая!$A$1:$W$3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 iterateDelta="1E-4"/>
</workbook>
</file>

<file path=xl/calcChain.xml><?xml version="1.0" encoding="utf-8"?>
<calcChain xmlns="http://schemas.openxmlformats.org/spreadsheetml/2006/main">
  <c r="B9" i="4" l="1"/>
  <c r="C9" i="4"/>
  <c r="D9" i="4"/>
  <c r="F9" i="4"/>
  <c r="G9" i="4"/>
  <c r="B10" i="4"/>
  <c r="C10" i="4"/>
  <c r="D10" i="4"/>
  <c r="F10" i="4"/>
  <c r="G10" i="4"/>
  <c r="B11" i="4"/>
  <c r="C11" i="4"/>
  <c r="D11" i="4"/>
  <c r="F11" i="4"/>
  <c r="G11" i="4"/>
  <c r="B12" i="4"/>
  <c r="C12" i="4"/>
  <c r="D12" i="4"/>
  <c r="F12" i="4"/>
  <c r="G12" i="4"/>
  <c r="B13" i="4"/>
  <c r="C13" i="4"/>
  <c r="D13" i="4"/>
  <c r="F13" i="4"/>
  <c r="G13" i="4"/>
  <c r="B14" i="4"/>
  <c r="C14" i="4"/>
  <c r="D14" i="4"/>
  <c r="F14" i="4"/>
  <c r="G14" i="4"/>
  <c r="B15" i="4"/>
  <c r="C15" i="4"/>
  <c r="D15" i="4"/>
  <c r="F15" i="4"/>
  <c r="G15" i="4"/>
  <c r="B16" i="4"/>
  <c r="C16" i="4"/>
  <c r="D16" i="4"/>
  <c r="F16" i="4"/>
  <c r="G16" i="4"/>
  <c r="B17" i="4"/>
  <c r="C17" i="4"/>
  <c r="D17" i="4"/>
  <c r="F17" i="4"/>
  <c r="G17" i="4"/>
  <c r="B18" i="4"/>
  <c r="C18" i="4"/>
  <c r="D18" i="4"/>
  <c r="F18" i="4"/>
  <c r="G18" i="4"/>
  <c r="B19" i="4"/>
  <c r="C19" i="4"/>
  <c r="D19" i="4"/>
  <c r="F19" i="4"/>
  <c r="G19" i="4"/>
  <c r="B20" i="4"/>
  <c r="C20" i="4"/>
  <c r="D20" i="4"/>
  <c r="F20" i="4"/>
  <c r="G20" i="4"/>
  <c r="B21" i="4"/>
  <c r="C21" i="4"/>
  <c r="D21" i="4"/>
  <c r="F21" i="4"/>
  <c r="G21" i="4"/>
  <c r="B22" i="4"/>
  <c r="C22" i="4"/>
  <c r="D22" i="4"/>
  <c r="F22" i="4"/>
  <c r="G22" i="4"/>
  <c r="B23" i="4"/>
  <c r="C23" i="4"/>
  <c r="D23" i="4"/>
  <c r="F23" i="4"/>
  <c r="G23" i="4"/>
  <c r="B24" i="4"/>
  <c r="C24" i="4"/>
  <c r="D24" i="4"/>
  <c r="F24" i="4"/>
  <c r="G24" i="4"/>
  <c r="B25" i="4"/>
  <c r="C25" i="4"/>
  <c r="D25" i="4"/>
  <c r="F25" i="4"/>
  <c r="G25" i="4"/>
  <c r="B26" i="4"/>
  <c r="C26" i="4"/>
  <c r="D26" i="4"/>
  <c r="F26" i="4"/>
  <c r="G26" i="4"/>
  <c r="B27" i="4"/>
  <c r="C27" i="4"/>
  <c r="D27" i="4"/>
  <c r="F27" i="4"/>
  <c r="G27" i="4"/>
  <c r="B28" i="4"/>
  <c r="C28" i="4"/>
  <c r="D28" i="4"/>
  <c r="F28" i="4"/>
  <c r="G28" i="4"/>
  <c r="B29" i="4"/>
  <c r="C29" i="4"/>
  <c r="D29" i="4"/>
  <c r="F29" i="4"/>
  <c r="G29" i="4"/>
  <c r="B30" i="4"/>
  <c r="C30" i="4"/>
  <c r="D30" i="4"/>
  <c r="F30" i="4"/>
  <c r="G30" i="4"/>
  <c r="B31" i="4"/>
  <c r="C31" i="4"/>
  <c r="D31" i="4"/>
  <c r="F31" i="4"/>
  <c r="G31" i="4"/>
  <c r="B32" i="4"/>
  <c r="C32" i="4"/>
  <c r="D32" i="4"/>
  <c r="F32" i="4"/>
  <c r="G32" i="4"/>
  <c r="B33" i="4"/>
  <c r="C33" i="4"/>
  <c r="D33" i="4"/>
  <c r="F33" i="4"/>
  <c r="G33" i="4"/>
  <c r="B34" i="4"/>
  <c r="C34" i="4"/>
  <c r="D34" i="4"/>
  <c r="F34" i="4"/>
  <c r="G34" i="4"/>
  <c r="B35" i="4"/>
  <c r="C35" i="4"/>
  <c r="D35" i="4"/>
  <c r="F35" i="4"/>
  <c r="G35" i="4"/>
  <c r="B36" i="4"/>
  <c r="C36" i="4"/>
  <c r="D36" i="4"/>
  <c r="F36" i="4"/>
  <c r="G36" i="4"/>
  <c r="B37" i="4"/>
  <c r="C37" i="4"/>
  <c r="D37" i="4"/>
  <c r="F37" i="4"/>
  <c r="G37" i="4"/>
  <c r="B38" i="4"/>
  <c r="C38" i="4"/>
  <c r="D38" i="4"/>
  <c r="F38" i="4"/>
  <c r="G38" i="4"/>
  <c r="B39" i="4"/>
  <c r="C39" i="4"/>
  <c r="D39" i="4"/>
  <c r="F39" i="4"/>
  <c r="G39" i="4"/>
  <c r="B40" i="4"/>
  <c r="C40" i="4"/>
  <c r="D40" i="4"/>
  <c r="F40" i="4"/>
  <c r="G40" i="4"/>
  <c r="B41" i="4"/>
  <c r="C41" i="4"/>
  <c r="D41" i="4"/>
  <c r="F41" i="4"/>
  <c r="G41" i="4"/>
  <c r="B42" i="4"/>
  <c r="C42" i="4"/>
  <c r="D42" i="4"/>
  <c r="F42" i="4"/>
  <c r="G42" i="4"/>
  <c r="B43" i="4"/>
  <c r="C43" i="4"/>
  <c r="D43" i="4"/>
  <c r="F43" i="4"/>
  <c r="G43" i="4"/>
  <c r="B44" i="4"/>
  <c r="C44" i="4"/>
  <c r="D44" i="4"/>
  <c r="F44" i="4"/>
  <c r="G44" i="4"/>
  <c r="B45" i="4"/>
  <c r="C45" i="4"/>
  <c r="D45" i="4"/>
  <c r="F45" i="4"/>
  <c r="G45" i="4"/>
  <c r="B46" i="4"/>
  <c r="C46" i="4"/>
  <c r="D46" i="4"/>
  <c r="F46" i="4"/>
  <c r="G46" i="4"/>
  <c r="B47" i="4"/>
  <c r="C47" i="4"/>
  <c r="D47" i="4"/>
  <c r="F47" i="4"/>
  <c r="G47" i="4"/>
  <c r="B48" i="4"/>
  <c r="C48" i="4"/>
  <c r="D48" i="4"/>
  <c r="F48" i="4"/>
  <c r="G48" i="4"/>
  <c r="B49" i="4"/>
  <c r="C49" i="4"/>
  <c r="D49" i="4"/>
  <c r="F49" i="4"/>
  <c r="G49" i="4"/>
  <c r="B50" i="4"/>
  <c r="C50" i="4"/>
  <c r="D50" i="4"/>
  <c r="F50" i="4"/>
  <c r="G50" i="4"/>
  <c r="B51" i="4"/>
  <c r="C51" i="4"/>
  <c r="D51" i="4"/>
  <c r="F51" i="4"/>
  <c r="G51" i="4"/>
  <c r="B52" i="4"/>
  <c r="C52" i="4"/>
  <c r="D52" i="4"/>
  <c r="F52" i="4"/>
  <c r="G52" i="4"/>
  <c r="B53" i="4"/>
  <c r="C53" i="4"/>
  <c r="D53" i="4"/>
  <c r="F53" i="4"/>
  <c r="G53" i="4"/>
  <c r="B54" i="4"/>
  <c r="C54" i="4"/>
  <c r="D54" i="4"/>
  <c r="F54" i="4"/>
  <c r="G54" i="4"/>
  <c r="B55" i="4"/>
  <c r="C55" i="4"/>
  <c r="D55" i="4"/>
  <c r="F55" i="4"/>
  <c r="G55" i="4"/>
  <c r="B56" i="4"/>
  <c r="C56" i="4"/>
  <c r="D56" i="4"/>
  <c r="F56" i="4"/>
  <c r="G56" i="4"/>
  <c r="B57" i="4"/>
  <c r="C57" i="4"/>
  <c r="D57" i="4"/>
  <c r="F57" i="4"/>
  <c r="G57" i="4"/>
  <c r="B58" i="4"/>
  <c r="C58" i="4"/>
  <c r="D58" i="4"/>
  <c r="F58" i="4"/>
  <c r="G58" i="4"/>
  <c r="B59" i="4"/>
  <c r="C59" i="4"/>
  <c r="D59" i="4"/>
  <c r="F59" i="4"/>
  <c r="G59" i="4"/>
  <c r="B60" i="4"/>
  <c r="C60" i="4"/>
  <c r="D60" i="4"/>
  <c r="F60" i="4"/>
  <c r="G60" i="4"/>
  <c r="B61" i="4"/>
  <c r="C61" i="4"/>
  <c r="D61" i="4"/>
  <c r="F61" i="4"/>
  <c r="G61" i="4"/>
  <c r="B62" i="4"/>
  <c r="C62" i="4"/>
  <c r="D62" i="4"/>
  <c r="F62" i="4"/>
  <c r="G62" i="4"/>
  <c r="B63" i="4"/>
  <c r="C63" i="4"/>
  <c r="D63" i="4"/>
  <c r="F63" i="4"/>
  <c r="G63" i="4"/>
  <c r="B64" i="4"/>
  <c r="C64" i="4"/>
  <c r="D64" i="4"/>
  <c r="F64" i="4"/>
  <c r="G64" i="4"/>
  <c r="B65" i="4"/>
  <c r="C65" i="4"/>
  <c r="D65" i="4"/>
  <c r="F65" i="4"/>
  <c r="G65" i="4"/>
  <c r="B66" i="4"/>
  <c r="C66" i="4"/>
  <c r="D66" i="4"/>
  <c r="F66" i="4"/>
  <c r="G66" i="4"/>
  <c r="B67" i="4"/>
  <c r="C67" i="4"/>
  <c r="D67" i="4"/>
  <c r="F67" i="4"/>
  <c r="G67" i="4"/>
  <c r="B68" i="4"/>
  <c r="C68" i="4"/>
  <c r="D68" i="4"/>
  <c r="F68" i="4"/>
  <c r="G68" i="4"/>
  <c r="B69" i="4"/>
  <c r="C69" i="4"/>
  <c r="D69" i="4"/>
  <c r="F69" i="4"/>
  <c r="G69" i="4"/>
  <c r="B70" i="4"/>
  <c r="C70" i="4"/>
  <c r="D70" i="4"/>
  <c r="F70" i="4"/>
  <c r="G70" i="4"/>
  <c r="B71" i="4"/>
  <c r="C71" i="4"/>
  <c r="D71" i="4"/>
  <c r="F71" i="4"/>
  <c r="G71" i="4"/>
  <c r="B72" i="4"/>
  <c r="C72" i="4"/>
  <c r="D72" i="4"/>
  <c r="F72" i="4"/>
  <c r="G72" i="4"/>
  <c r="B73" i="4"/>
  <c r="C73" i="4"/>
  <c r="D73" i="4"/>
  <c r="F73" i="4"/>
  <c r="G73" i="4"/>
  <c r="B74" i="4"/>
  <c r="C74" i="4"/>
  <c r="D74" i="4"/>
  <c r="F74" i="4"/>
  <c r="G74" i="4"/>
  <c r="B75" i="4"/>
  <c r="C75" i="4"/>
  <c r="D75" i="4"/>
  <c r="F75" i="4"/>
  <c r="G75" i="4"/>
  <c r="B76" i="4"/>
  <c r="C76" i="4"/>
  <c r="D76" i="4"/>
  <c r="F76" i="4"/>
  <c r="G76" i="4"/>
  <c r="B77" i="4"/>
  <c r="C77" i="4"/>
  <c r="D77" i="4"/>
  <c r="F77" i="4"/>
  <c r="G77" i="4"/>
  <c r="B78" i="4"/>
  <c r="C78" i="4"/>
  <c r="D78" i="4"/>
  <c r="F78" i="4"/>
  <c r="G78" i="4"/>
  <c r="B79" i="4"/>
  <c r="C79" i="4"/>
  <c r="D79" i="4"/>
  <c r="F79" i="4"/>
  <c r="G79" i="4"/>
  <c r="B80" i="4"/>
  <c r="C80" i="4"/>
  <c r="D80" i="4"/>
  <c r="F80" i="4"/>
  <c r="G80" i="4"/>
  <c r="B81" i="4"/>
  <c r="C81" i="4"/>
  <c r="D81" i="4"/>
  <c r="F81" i="4"/>
  <c r="G81" i="4"/>
  <c r="B82" i="4"/>
  <c r="C82" i="4"/>
  <c r="D82" i="4"/>
  <c r="F82" i="4"/>
  <c r="G82" i="4"/>
  <c r="B83" i="4"/>
  <c r="C83" i="4"/>
  <c r="D83" i="4"/>
  <c r="F83" i="4"/>
  <c r="G83" i="4"/>
  <c r="B84" i="4"/>
  <c r="C84" i="4"/>
  <c r="D84" i="4"/>
  <c r="F84" i="4"/>
  <c r="G84" i="4"/>
  <c r="B85" i="4"/>
  <c r="C85" i="4"/>
  <c r="D85" i="4"/>
  <c r="F85" i="4"/>
  <c r="G85" i="4"/>
  <c r="B86" i="4"/>
  <c r="C86" i="4"/>
  <c r="D86" i="4"/>
  <c r="F86" i="4"/>
  <c r="G86" i="4"/>
  <c r="B87" i="4"/>
  <c r="C87" i="4"/>
  <c r="D87" i="4"/>
  <c r="F87" i="4"/>
  <c r="G87" i="4"/>
  <c r="B88" i="4"/>
  <c r="C88" i="4"/>
  <c r="D88" i="4"/>
  <c r="F88" i="4"/>
  <c r="G88" i="4"/>
  <c r="B89" i="4"/>
  <c r="C89" i="4"/>
  <c r="D89" i="4"/>
  <c r="F89" i="4"/>
  <c r="G89" i="4"/>
  <c r="B90" i="4"/>
  <c r="C90" i="4"/>
  <c r="D90" i="4"/>
  <c r="F90" i="4"/>
  <c r="G90" i="4"/>
  <c r="B91" i="4"/>
  <c r="C91" i="4"/>
  <c r="D91" i="4"/>
  <c r="F91" i="4"/>
  <c r="G91" i="4"/>
  <c r="B92" i="4"/>
  <c r="C92" i="4"/>
  <c r="D92" i="4"/>
  <c r="F92" i="4"/>
  <c r="G92" i="4"/>
  <c r="B93" i="4"/>
  <c r="C93" i="4"/>
  <c r="D93" i="4"/>
  <c r="F93" i="4"/>
  <c r="G93" i="4"/>
  <c r="B94" i="4"/>
  <c r="C94" i="4"/>
  <c r="D94" i="4"/>
  <c r="F94" i="4"/>
  <c r="G94" i="4"/>
  <c r="B95" i="4"/>
  <c r="C95" i="4"/>
  <c r="D95" i="4"/>
  <c r="F95" i="4"/>
  <c r="G95" i="4"/>
  <c r="B96" i="4"/>
  <c r="C96" i="4"/>
  <c r="D96" i="4"/>
  <c r="F96" i="4"/>
  <c r="G96" i="4"/>
  <c r="B97" i="4"/>
  <c r="C97" i="4"/>
  <c r="D97" i="4"/>
  <c r="F97" i="4"/>
  <c r="G97" i="4"/>
  <c r="B98" i="4"/>
  <c r="C98" i="4"/>
  <c r="D98" i="4"/>
  <c r="F98" i="4"/>
  <c r="G98" i="4"/>
  <c r="B99" i="4"/>
  <c r="C99" i="4"/>
  <c r="D99" i="4"/>
  <c r="F99" i="4"/>
  <c r="G99" i="4"/>
  <c r="B100" i="4"/>
  <c r="C100" i="4"/>
  <c r="D100" i="4"/>
  <c r="F100" i="4"/>
  <c r="G100" i="4"/>
  <c r="B101" i="4"/>
  <c r="C101" i="4"/>
  <c r="D101" i="4"/>
  <c r="F101" i="4"/>
  <c r="G101" i="4"/>
  <c r="B102" i="4"/>
  <c r="C102" i="4"/>
  <c r="D102" i="4"/>
  <c r="F102" i="4"/>
  <c r="G102" i="4"/>
  <c r="B103" i="4"/>
  <c r="C103" i="4"/>
  <c r="D103" i="4"/>
  <c r="F103" i="4"/>
  <c r="G103" i="4"/>
  <c r="B104" i="4"/>
  <c r="C104" i="4"/>
  <c r="D104" i="4"/>
  <c r="F104" i="4"/>
  <c r="G104" i="4"/>
  <c r="B105" i="4"/>
  <c r="C105" i="4"/>
  <c r="D105" i="4"/>
  <c r="F105" i="4"/>
  <c r="G105" i="4"/>
  <c r="B106" i="4"/>
  <c r="C106" i="4"/>
  <c r="D106" i="4"/>
  <c r="F106" i="4"/>
  <c r="G106" i="4"/>
  <c r="B107" i="4"/>
  <c r="C107" i="4"/>
  <c r="D107" i="4"/>
  <c r="F107" i="4"/>
  <c r="G107" i="4"/>
  <c r="B108" i="4"/>
  <c r="C108" i="4"/>
  <c r="D108" i="4"/>
  <c r="F108" i="4"/>
  <c r="G108" i="4"/>
  <c r="B109" i="4"/>
  <c r="C109" i="4"/>
  <c r="D109" i="4"/>
  <c r="F109" i="4"/>
  <c r="G109" i="4"/>
  <c r="B110" i="4"/>
  <c r="C110" i="4"/>
  <c r="D110" i="4"/>
  <c r="F110" i="4"/>
  <c r="G110" i="4"/>
  <c r="B111" i="4"/>
  <c r="C111" i="4"/>
  <c r="D111" i="4"/>
  <c r="F111" i="4"/>
  <c r="G111" i="4"/>
  <c r="B112" i="4"/>
  <c r="C112" i="4"/>
  <c r="D112" i="4"/>
  <c r="F112" i="4"/>
  <c r="G112" i="4"/>
  <c r="B113" i="4"/>
  <c r="C113" i="4"/>
  <c r="D113" i="4"/>
  <c r="F113" i="4"/>
  <c r="G113" i="4"/>
  <c r="B114" i="4"/>
  <c r="C114" i="4"/>
  <c r="D114" i="4"/>
  <c r="F114" i="4"/>
  <c r="G114" i="4"/>
  <c r="B115" i="4"/>
  <c r="C115" i="4"/>
  <c r="D115" i="4"/>
  <c r="F115" i="4"/>
  <c r="G115" i="4"/>
  <c r="B116" i="4"/>
  <c r="C116" i="4"/>
  <c r="D116" i="4"/>
  <c r="F116" i="4"/>
  <c r="G116" i="4"/>
  <c r="B117" i="4"/>
  <c r="C117" i="4"/>
  <c r="D117" i="4"/>
  <c r="F117" i="4"/>
  <c r="G117" i="4"/>
  <c r="B118" i="4"/>
  <c r="C118" i="4"/>
  <c r="D118" i="4"/>
  <c r="F118" i="4"/>
  <c r="G118" i="4"/>
  <c r="B119" i="4"/>
  <c r="C119" i="4"/>
  <c r="D119" i="4"/>
  <c r="F119" i="4"/>
  <c r="G119" i="4"/>
  <c r="B120" i="4"/>
  <c r="C120" i="4"/>
  <c r="D120" i="4"/>
  <c r="F120" i="4"/>
  <c r="G120" i="4"/>
  <c r="B121" i="4"/>
  <c r="C121" i="4"/>
  <c r="D121" i="4"/>
  <c r="F121" i="4"/>
  <c r="G121" i="4"/>
  <c r="B122" i="4"/>
  <c r="C122" i="4"/>
  <c r="D122" i="4"/>
  <c r="F122" i="4"/>
  <c r="G122" i="4"/>
  <c r="B123" i="4"/>
  <c r="C123" i="4"/>
  <c r="D123" i="4"/>
  <c r="F123" i="4"/>
  <c r="G123" i="4"/>
  <c r="B124" i="4"/>
  <c r="C124" i="4"/>
  <c r="D124" i="4"/>
  <c r="F124" i="4"/>
  <c r="G124" i="4"/>
  <c r="B125" i="4"/>
  <c r="C125" i="4"/>
  <c r="D125" i="4"/>
  <c r="F125" i="4"/>
  <c r="G125" i="4"/>
  <c r="B126" i="4"/>
  <c r="C126" i="4"/>
  <c r="D126" i="4"/>
  <c r="F126" i="4"/>
  <c r="G126" i="4"/>
  <c r="B127" i="4"/>
  <c r="C127" i="4"/>
  <c r="D127" i="4"/>
  <c r="F127" i="4"/>
  <c r="G127" i="4"/>
  <c r="B128" i="4"/>
  <c r="C128" i="4"/>
  <c r="D128" i="4"/>
  <c r="F128" i="4"/>
  <c r="G128" i="4"/>
  <c r="B129" i="4"/>
  <c r="C129" i="4"/>
  <c r="D129" i="4"/>
  <c r="F129" i="4"/>
  <c r="G129" i="4"/>
  <c r="B130" i="4"/>
  <c r="C130" i="4"/>
  <c r="D130" i="4"/>
  <c r="F130" i="4"/>
  <c r="G130" i="4"/>
  <c r="B131" i="4"/>
  <c r="C131" i="4"/>
  <c r="D131" i="4"/>
  <c r="F131" i="4"/>
  <c r="G131" i="4"/>
  <c r="B132" i="4"/>
  <c r="C132" i="4"/>
  <c r="D132" i="4"/>
  <c r="F132" i="4"/>
  <c r="G132" i="4"/>
  <c r="B133" i="4"/>
  <c r="C133" i="4"/>
  <c r="D133" i="4"/>
  <c r="F133" i="4"/>
  <c r="G133" i="4"/>
  <c r="B134" i="4"/>
  <c r="C134" i="4"/>
  <c r="D134" i="4"/>
  <c r="F134" i="4"/>
  <c r="G134" i="4"/>
  <c r="B135" i="4"/>
  <c r="C135" i="4"/>
  <c r="D135" i="4"/>
  <c r="F135" i="4"/>
  <c r="G135" i="4"/>
  <c r="B136" i="4"/>
  <c r="C136" i="4"/>
  <c r="D136" i="4"/>
  <c r="F136" i="4"/>
  <c r="G136" i="4"/>
  <c r="B137" i="4"/>
  <c r="C137" i="4"/>
  <c r="D137" i="4"/>
  <c r="F137" i="4"/>
  <c r="G137" i="4"/>
  <c r="B138" i="4"/>
  <c r="C138" i="4"/>
  <c r="D138" i="4"/>
  <c r="F138" i="4"/>
  <c r="G138" i="4"/>
  <c r="B139" i="4"/>
  <c r="C139" i="4"/>
  <c r="D139" i="4"/>
  <c r="F139" i="4"/>
  <c r="G139" i="4"/>
  <c r="B140" i="4"/>
  <c r="C140" i="4"/>
  <c r="D140" i="4"/>
  <c r="F140" i="4"/>
  <c r="G140" i="4"/>
  <c r="B141" i="4"/>
  <c r="C141" i="4"/>
  <c r="D141" i="4"/>
  <c r="F141" i="4"/>
  <c r="G141" i="4"/>
  <c r="B142" i="4"/>
  <c r="C142" i="4"/>
  <c r="D142" i="4"/>
  <c r="F142" i="4"/>
  <c r="G142" i="4"/>
  <c r="B143" i="4"/>
  <c r="C143" i="4"/>
  <c r="D143" i="4"/>
  <c r="F143" i="4"/>
  <c r="G143" i="4"/>
  <c r="B144" i="4"/>
  <c r="C144" i="4"/>
  <c r="D144" i="4"/>
  <c r="F144" i="4"/>
  <c r="G144" i="4"/>
  <c r="B145" i="4"/>
  <c r="C145" i="4"/>
  <c r="D145" i="4"/>
  <c r="F145" i="4"/>
  <c r="G145" i="4"/>
  <c r="B146" i="4"/>
  <c r="C146" i="4"/>
  <c r="D146" i="4"/>
  <c r="F146" i="4"/>
  <c r="G146" i="4"/>
  <c r="B147" i="4"/>
  <c r="C147" i="4"/>
  <c r="D147" i="4"/>
  <c r="F147" i="4"/>
  <c r="G147" i="4"/>
  <c r="B148" i="4"/>
  <c r="C148" i="4"/>
  <c r="D148" i="4"/>
  <c r="F148" i="4"/>
  <c r="G148" i="4"/>
  <c r="B149" i="4"/>
  <c r="C149" i="4"/>
  <c r="D149" i="4"/>
  <c r="F149" i="4"/>
  <c r="G149" i="4"/>
  <c r="B150" i="4"/>
  <c r="C150" i="4"/>
  <c r="D150" i="4"/>
  <c r="F150" i="4"/>
  <c r="G150" i="4"/>
  <c r="B151" i="4"/>
  <c r="C151" i="4"/>
  <c r="D151" i="4"/>
  <c r="F151" i="4"/>
  <c r="G151" i="4"/>
  <c r="B152" i="4"/>
  <c r="C152" i="4"/>
  <c r="D152" i="4"/>
  <c r="F152" i="4"/>
  <c r="G152" i="4"/>
  <c r="B153" i="4"/>
  <c r="C153" i="4"/>
  <c r="D153" i="4"/>
  <c r="F153" i="4"/>
  <c r="G153" i="4"/>
  <c r="B154" i="4"/>
  <c r="C154" i="4"/>
  <c r="D154" i="4"/>
  <c r="F154" i="4"/>
  <c r="G154" i="4"/>
  <c r="B155" i="4"/>
  <c r="C155" i="4"/>
  <c r="D155" i="4"/>
  <c r="F155" i="4"/>
  <c r="G155" i="4"/>
  <c r="B156" i="4"/>
  <c r="C156" i="4"/>
  <c r="D156" i="4"/>
  <c r="F156" i="4"/>
  <c r="G156" i="4"/>
  <c r="B157" i="4"/>
  <c r="C157" i="4"/>
  <c r="D157" i="4"/>
  <c r="F157" i="4"/>
  <c r="G157" i="4"/>
  <c r="B158" i="4"/>
  <c r="C158" i="4"/>
  <c r="D158" i="4"/>
  <c r="F158" i="4"/>
  <c r="G158" i="4"/>
  <c r="B159" i="4"/>
  <c r="C159" i="4"/>
  <c r="D159" i="4"/>
  <c r="F159" i="4"/>
  <c r="G159" i="4"/>
  <c r="B160" i="4"/>
  <c r="C160" i="4"/>
  <c r="D160" i="4"/>
  <c r="F160" i="4"/>
  <c r="G160" i="4"/>
  <c r="B161" i="4"/>
  <c r="C161" i="4"/>
  <c r="D161" i="4"/>
  <c r="F161" i="4"/>
  <c r="G161" i="4"/>
  <c r="B162" i="4"/>
  <c r="C162" i="4"/>
  <c r="D162" i="4"/>
  <c r="F162" i="4"/>
  <c r="G162" i="4"/>
  <c r="B163" i="4"/>
  <c r="C163" i="4"/>
  <c r="D163" i="4"/>
  <c r="F163" i="4"/>
  <c r="G163" i="4"/>
  <c r="B164" i="4"/>
  <c r="C164" i="4"/>
  <c r="D164" i="4"/>
  <c r="F164" i="4"/>
  <c r="G164" i="4"/>
  <c r="B165" i="4"/>
  <c r="C165" i="4"/>
  <c r="D165" i="4"/>
  <c r="F165" i="4"/>
  <c r="G165" i="4"/>
  <c r="B166" i="4"/>
  <c r="C166" i="4"/>
  <c r="D166" i="4"/>
  <c r="F166" i="4"/>
  <c r="G166" i="4"/>
  <c r="B167" i="4"/>
  <c r="C167" i="4"/>
  <c r="D167" i="4"/>
  <c r="F167" i="4"/>
  <c r="G167" i="4"/>
  <c r="B168" i="4"/>
  <c r="C168" i="4"/>
  <c r="D168" i="4"/>
  <c r="F168" i="4"/>
  <c r="G168" i="4"/>
  <c r="B169" i="4"/>
  <c r="C169" i="4"/>
  <c r="D169" i="4"/>
  <c r="F169" i="4"/>
  <c r="G169" i="4"/>
  <c r="B170" i="4"/>
  <c r="C170" i="4"/>
  <c r="D170" i="4"/>
  <c r="F170" i="4"/>
  <c r="G170" i="4"/>
  <c r="B171" i="4"/>
  <c r="C171" i="4"/>
  <c r="D171" i="4"/>
  <c r="F171" i="4"/>
  <c r="G171" i="4"/>
  <c r="B172" i="4"/>
  <c r="C172" i="4"/>
  <c r="D172" i="4"/>
  <c r="F172" i="4"/>
  <c r="G172" i="4"/>
  <c r="B173" i="4"/>
  <c r="C173" i="4"/>
  <c r="D173" i="4"/>
  <c r="F173" i="4"/>
  <c r="G173" i="4"/>
  <c r="B174" i="4"/>
  <c r="C174" i="4"/>
  <c r="D174" i="4"/>
  <c r="F174" i="4"/>
  <c r="G174" i="4"/>
  <c r="B175" i="4"/>
  <c r="C175" i="4"/>
  <c r="D175" i="4"/>
  <c r="F175" i="4"/>
  <c r="G175" i="4"/>
  <c r="B176" i="4"/>
  <c r="C176" i="4"/>
  <c r="D176" i="4"/>
  <c r="F176" i="4"/>
  <c r="G176" i="4"/>
  <c r="B177" i="4"/>
  <c r="C177" i="4"/>
  <c r="D177" i="4"/>
  <c r="F177" i="4"/>
  <c r="G177" i="4"/>
  <c r="B178" i="4"/>
  <c r="C178" i="4"/>
  <c r="D178" i="4"/>
  <c r="F178" i="4"/>
  <c r="G178" i="4"/>
  <c r="B179" i="4"/>
  <c r="C179" i="4"/>
  <c r="D179" i="4"/>
  <c r="F179" i="4"/>
  <c r="G179" i="4"/>
  <c r="B180" i="4"/>
  <c r="C180" i="4"/>
  <c r="D180" i="4"/>
  <c r="F180" i="4"/>
  <c r="G180" i="4"/>
  <c r="B181" i="4"/>
  <c r="C181" i="4"/>
  <c r="D181" i="4"/>
  <c r="F181" i="4"/>
  <c r="G181" i="4"/>
  <c r="B182" i="4"/>
  <c r="C182" i="4"/>
  <c r="D182" i="4"/>
  <c r="F182" i="4"/>
  <c r="G182" i="4"/>
  <c r="B183" i="4"/>
  <c r="C183" i="4"/>
  <c r="D183" i="4"/>
  <c r="F183" i="4"/>
  <c r="G183" i="4"/>
  <c r="B184" i="4"/>
  <c r="C184" i="4"/>
  <c r="D184" i="4"/>
  <c r="F184" i="4"/>
  <c r="G184" i="4"/>
  <c r="B185" i="4"/>
  <c r="C185" i="4"/>
  <c r="D185" i="4"/>
  <c r="F185" i="4"/>
  <c r="G185" i="4"/>
  <c r="B186" i="4"/>
  <c r="C186" i="4"/>
  <c r="D186" i="4"/>
  <c r="F186" i="4"/>
  <c r="G186" i="4"/>
  <c r="B187" i="4"/>
  <c r="C187" i="4"/>
  <c r="D187" i="4"/>
  <c r="F187" i="4"/>
  <c r="G187" i="4"/>
  <c r="B188" i="4"/>
  <c r="C188" i="4"/>
  <c r="D188" i="4"/>
  <c r="F188" i="4"/>
  <c r="G188" i="4"/>
  <c r="B189" i="4"/>
  <c r="C189" i="4"/>
  <c r="D189" i="4"/>
  <c r="F189" i="4"/>
  <c r="G189" i="4"/>
  <c r="B190" i="4"/>
  <c r="C190" i="4"/>
  <c r="D190" i="4"/>
  <c r="F190" i="4"/>
  <c r="G190" i="4"/>
  <c r="B191" i="4"/>
  <c r="C191" i="4"/>
  <c r="D191" i="4"/>
  <c r="F191" i="4"/>
  <c r="G191" i="4"/>
  <c r="B192" i="4"/>
  <c r="C192" i="4"/>
  <c r="D192" i="4"/>
  <c r="F192" i="4"/>
  <c r="G192" i="4"/>
  <c r="B193" i="4"/>
  <c r="C193" i="4"/>
  <c r="D193" i="4"/>
  <c r="F193" i="4"/>
  <c r="G193" i="4"/>
  <c r="B194" i="4"/>
  <c r="C194" i="4"/>
  <c r="D194" i="4"/>
  <c r="F194" i="4"/>
  <c r="G194" i="4"/>
  <c r="B195" i="4"/>
  <c r="C195" i="4"/>
  <c r="D195" i="4"/>
  <c r="F195" i="4"/>
  <c r="G195" i="4"/>
  <c r="B196" i="4"/>
  <c r="C196" i="4"/>
  <c r="D196" i="4"/>
  <c r="F196" i="4"/>
  <c r="G196" i="4"/>
  <c r="B197" i="4"/>
  <c r="C197" i="4"/>
  <c r="D197" i="4"/>
  <c r="F197" i="4"/>
  <c r="G197" i="4"/>
  <c r="B198" i="4"/>
  <c r="C198" i="4"/>
  <c r="D198" i="4"/>
  <c r="F198" i="4"/>
  <c r="G198" i="4"/>
  <c r="B199" i="4"/>
  <c r="C199" i="4"/>
  <c r="D199" i="4"/>
  <c r="F199" i="4"/>
  <c r="G199" i="4"/>
  <c r="B200" i="4"/>
  <c r="C200" i="4"/>
  <c r="D200" i="4"/>
  <c r="F200" i="4"/>
  <c r="G200" i="4"/>
  <c r="B201" i="4"/>
  <c r="C201" i="4"/>
  <c r="D201" i="4"/>
  <c r="F201" i="4"/>
  <c r="G201" i="4"/>
  <c r="B202" i="4"/>
  <c r="C202" i="4"/>
  <c r="D202" i="4"/>
  <c r="F202" i="4"/>
  <c r="G202" i="4"/>
  <c r="B203" i="4"/>
  <c r="C203" i="4"/>
  <c r="D203" i="4"/>
  <c r="F203" i="4"/>
  <c r="G203" i="4"/>
  <c r="B204" i="4"/>
  <c r="C204" i="4"/>
  <c r="D204" i="4"/>
  <c r="F204" i="4"/>
  <c r="G204" i="4"/>
  <c r="B205" i="4"/>
  <c r="C205" i="4"/>
  <c r="D205" i="4"/>
  <c r="F205" i="4"/>
  <c r="G205" i="4"/>
  <c r="B206" i="4"/>
  <c r="C206" i="4"/>
  <c r="D206" i="4"/>
  <c r="F206" i="4"/>
  <c r="G206" i="4"/>
  <c r="B207" i="4"/>
  <c r="C207" i="4"/>
  <c r="D207" i="4"/>
  <c r="F207" i="4"/>
  <c r="G207" i="4"/>
  <c r="B16" i="3"/>
  <c r="C16" i="3"/>
  <c r="D16" i="3"/>
  <c r="E16" i="3"/>
  <c r="F16" i="3"/>
  <c r="G16" i="3"/>
  <c r="H16" i="3"/>
  <c r="I16" i="3"/>
  <c r="B17" i="3"/>
  <c r="C17" i="3"/>
  <c r="D17" i="3"/>
  <c r="E17" i="3"/>
  <c r="F17" i="3"/>
  <c r="G17" i="3"/>
  <c r="H17" i="3"/>
  <c r="I17" i="3"/>
  <c r="B18" i="3"/>
  <c r="C18" i="3"/>
  <c r="D18" i="3"/>
  <c r="E18" i="3"/>
  <c r="F18" i="3"/>
  <c r="G18" i="3"/>
  <c r="H18" i="3"/>
  <c r="I18" i="3"/>
  <c r="B19" i="3"/>
  <c r="C19" i="3"/>
  <c r="D19" i="3"/>
  <c r="E19" i="3"/>
  <c r="F19" i="3"/>
  <c r="G19" i="3"/>
  <c r="H19" i="3"/>
  <c r="I19" i="3"/>
  <c r="B20" i="3"/>
  <c r="C20" i="3"/>
  <c r="D20" i="3"/>
  <c r="E20" i="3"/>
  <c r="F20" i="3"/>
  <c r="G20" i="3"/>
  <c r="H20" i="3"/>
  <c r="I20" i="3"/>
  <c r="B21" i="3"/>
  <c r="C21" i="3"/>
  <c r="D21" i="3"/>
  <c r="E21" i="3"/>
  <c r="F21" i="3"/>
  <c r="G21" i="3"/>
  <c r="H21" i="3"/>
  <c r="I21" i="3"/>
  <c r="B22" i="3"/>
  <c r="C22" i="3"/>
  <c r="D22" i="3"/>
  <c r="E22" i="3"/>
  <c r="F22" i="3"/>
  <c r="G22" i="3"/>
  <c r="H22" i="3"/>
  <c r="I22" i="3"/>
  <c r="B23" i="3"/>
  <c r="C23" i="3"/>
  <c r="D23" i="3"/>
  <c r="E23" i="3"/>
  <c r="F23" i="3"/>
  <c r="G23" i="3"/>
  <c r="H23" i="3"/>
  <c r="I23" i="3"/>
  <c r="B24" i="3"/>
  <c r="C24" i="3"/>
  <c r="D24" i="3"/>
  <c r="E24" i="3"/>
  <c r="F24" i="3"/>
  <c r="G24" i="3"/>
  <c r="H24" i="3"/>
  <c r="I24" i="3"/>
  <c r="B25" i="3"/>
  <c r="C25" i="3"/>
  <c r="D25" i="3"/>
  <c r="E25" i="3"/>
  <c r="F25" i="3"/>
  <c r="G25" i="3"/>
  <c r="H25" i="3"/>
  <c r="I25" i="3"/>
  <c r="B26" i="3"/>
  <c r="C26" i="3"/>
  <c r="D26" i="3"/>
  <c r="E26" i="3"/>
  <c r="F26" i="3"/>
  <c r="G26" i="3"/>
  <c r="H26" i="3"/>
  <c r="I26" i="3"/>
  <c r="B27" i="3"/>
  <c r="C27" i="3"/>
  <c r="D27" i="3"/>
  <c r="E27" i="3"/>
  <c r="F27" i="3"/>
  <c r="G27" i="3"/>
  <c r="H27" i="3"/>
  <c r="I27" i="3"/>
  <c r="B28" i="3"/>
  <c r="C28" i="3"/>
  <c r="D28" i="3"/>
  <c r="E28" i="3"/>
  <c r="F28" i="3"/>
  <c r="G28" i="3"/>
  <c r="H28" i="3"/>
  <c r="I28" i="3"/>
  <c r="B29" i="3"/>
  <c r="C29" i="3"/>
  <c r="D29" i="3"/>
  <c r="E29" i="3"/>
  <c r="F29" i="3"/>
  <c r="G29" i="3"/>
  <c r="H29" i="3"/>
  <c r="I29" i="3"/>
  <c r="B30" i="3"/>
  <c r="C30" i="3"/>
  <c r="D30" i="3"/>
  <c r="E30" i="3"/>
  <c r="F30" i="3"/>
  <c r="G30" i="3"/>
  <c r="H30" i="3"/>
  <c r="I30" i="3"/>
  <c r="B31" i="3"/>
  <c r="C31" i="3"/>
  <c r="D31" i="3"/>
  <c r="E31" i="3"/>
  <c r="F31" i="3"/>
  <c r="G31" i="3"/>
  <c r="H31" i="3"/>
  <c r="I31" i="3"/>
  <c r="B32" i="3"/>
  <c r="C32" i="3"/>
  <c r="D32" i="3"/>
  <c r="E32" i="3"/>
  <c r="F32" i="3"/>
  <c r="G32" i="3"/>
  <c r="H32" i="3"/>
  <c r="I32" i="3"/>
  <c r="B33" i="3"/>
  <c r="C33" i="3"/>
  <c r="D33" i="3"/>
  <c r="E33" i="3"/>
  <c r="F33" i="3"/>
  <c r="G33" i="3"/>
  <c r="H33" i="3"/>
  <c r="I33" i="3"/>
  <c r="B34" i="3"/>
  <c r="C34" i="3"/>
  <c r="D34" i="3"/>
  <c r="E34" i="3"/>
  <c r="F34" i="3"/>
  <c r="G34" i="3"/>
  <c r="H34" i="3"/>
  <c r="I34" i="3"/>
  <c r="B35" i="3"/>
  <c r="C35" i="3"/>
  <c r="D35" i="3"/>
  <c r="E35" i="3"/>
  <c r="F35" i="3"/>
  <c r="G35" i="3"/>
  <c r="H35" i="3"/>
  <c r="I35" i="3"/>
  <c r="B36" i="3"/>
  <c r="C36" i="3"/>
  <c r="D36" i="3"/>
  <c r="E36" i="3"/>
  <c r="F36" i="3"/>
  <c r="G36" i="3"/>
  <c r="H36" i="3"/>
  <c r="I36" i="3"/>
  <c r="B37" i="3"/>
  <c r="C37" i="3"/>
  <c r="D37" i="3"/>
  <c r="E37" i="3"/>
  <c r="F37" i="3"/>
  <c r="G37" i="3"/>
  <c r="H37" i="3"/>
  <c r="I37" i="3"/>
  <c r="B38" i="3"/>
  <c r="C38" i="3"/>
  <c r="D38" i="3"/>
  <c r="E38" i="3"/>
  <c r="F38" i="3"/>
  <c r="G38" i="3"/>
  <c r="H38" i="3"/>
  <c r="I38" i="3"/>
  <c r="B39" i="3"/>
  <c r="C39" i="3"/>
  <c r="D39" i="3"/>
  <c r="E39" i="3"/>
  <c r="F39" i="3"/>
  <c r="G39" i="3"/>
  <c r="H39" i="3"/>
  <c r="I39" i="3"/>
  <c r="B40" i="3"/>
  <c r="C40" i="3"/>
  <c r="D40" i="3"/>
  <c r="E40" i="3"/>
  <c r="F40" i="3"/>
  <c r="G40" i="3"/>
  <c r="H40" i="3"/>
  <c r="I40" i="3"/>
  <c r="B41" i="3"/>
  <c r="C41" i="3"/>
  <c r="D41" i="3"/>
  <c r="E41" i="3"/>
  <c r="F41" i="3"/>
  <c r="G41" i="3"/>
  <c r="H41" i="3"/>
  <c r="I41" i="3"/>
  <c r="B42" i="3"/>
  <c r="C42" i="3"/>
  <c r="D42" i="3"/>
  <c r="E42" i="3"/>
  <c r="F42" i="3"/>
  <c r="G42" i="3"/>
  <c r="H42" i="3"/>
  <c r="I42" i="3"/>
  <c r="B43" i="3"/>
  <c r="C43" i="3"/>
  <c r="D43" i="3"/>
  <c r="E43" i="3"/>
  <c r="F43" i="3"/>
  <c r="G43" i="3"/>
  <c r="H43" i="3"/>
  <c r="I43" i="3"/>
  <c r="B44" i="3"/>
  <c r="C44" i="3"/>
  <c r="D44" i="3"/>
  <c r="E44" i="3"/>
  <c r="F44" i="3"/>
  <c r="G44" i="3"/>
  <c r="H44" i="3"/>
  <c r="I44" i="3"/>
  <c r="B45" i="3"/>
  <c r="C45" i="3"/>
  <c r="D45" i="3"/>
  <c r="E45" i="3"/>
  <c r="F45" i="3"/>
  <c r="G45" i="3"/>
  <c r="H45" i="3"/>
  <c r="I45" i="3"/>
  <c r="B46" i="3"/>
  <c r="C46" i="3"/>
  <c r="D46" i="3"/>
  <c r="E46" i="3"/>
  <c r="F46" i="3"/>
  <c r="G46" i="3"/>
  <c r="H46" i="3"/>
  <c r="I46" i="3"/>
  <c r="B47" i="3"/>
  <c r="C47" i="3"/>
  <c r="D47" i="3"/>
  <c r="E47" i="3"/>
  <c r="F47" i="3"/>
  <c r="G47" i="3"/>
  <c r="H47" i="3"/>
  <c r="I47" i="3"/>
  <c r="B48" i="3"/>
  <c r="C48" i="3"/>
  <c r="D48" i="3"/>
  <c r="E48" i="3"/>
  <c r="F48" i="3"/>
  <c r="G48" i="3"/>
  <c r="H48" i="3"/>
  <c r="I48" i="3"/>
  <c r="B49" i="3"/>
  <c r="C49" i="3"/>
  <c r="D49" i="3"/>
  <c r="E49" i="3"/>
  <c r="F49" i="3"/>
  <c r="G49" i="3"/>
  <c r="H49" i="3"/>
  <c r="I49" i="3"/>
  <c r="B50" i="3"/>
  <c r="C50" i="3"/>
  <c r="D50" i="3"/>
  <c r="E50" i="3"/>
  <c r="F50" i="3"/>
  <c r="G50" i="3"/>
  <c r="H50" i="3"/>
  <c r="I50" i="3"/>
  <c r="B51" i="3"/>
  <c r="C51" i="3"/>
  <c r="D51" i="3"/>
  <c r="E51" i="3"/>
  <c r="F51" i="3"/>
  <c r="G51" i="3"/>
  <c r="H51" i="3"/>
  <c r="I51" i="3"/>
  <c r="B52" i="3"/>
  <c r="C52" i="3"/>
  <c r="D52" i="3"/>
  <c r="E52" i="3"/>
  <c r="F52" i="3"/>
  <c r="G52" i="3"/>
  <c r="H52" i="3"/>
  <c r="I52" i="3"/>
  <c r="B53" i="3"/>
  <c r="C53" i="3"/>
  <c r="D53" i="3"/>
  <c r="E53" i="3"/>
  <c r="F53" i="3"/>
  <c r="G53" i="3"/>
  <c r="H53" i="3"/>
  <c r="I53" i="3"/>
  <c r="B54" i="3"/>
  <c r="C54" i="3"/>
  <c r="D54" i="3"/>
  <c r="E54" i="3"/>
  <c r="F54" i="3"/>
  <c r="G54" i="3"/>
  <c r="H54" i="3"/>
  <c r="I54" i="3"/>
  <c r="B55" i="3"/>
  <c r="C55" i="3"/>
  <c r="D55" i="3"/>
  <c r="E55" i="3"/>
  <c r="F55" i="3"/>
  <c r="G55" i="3"/>
  <c r="H55" i="3"/>
  <c r="I55" i="3"/>
  <c r="B56" i="3"/>
  <c r="C56" i="3"/>
  <c r="D56" i="3"/>
  <c r="E56" i="3"/>
  <c r="F56" i="3"/>
  <c r="G56" i="3"/>
  <c r="H56" i="3"/>
  <c r="I56" i="3"/>
  <c r="B57" i="3"/>
  <c r="C57" i="3"/>
  <c r="D57" i="3"/>
  <c r="E57" i="3"/>
  <c r="F57" i="3"/>
  <c r="G57" i="3"/>
  <c r="H57" i="3"/>
  <c r="I57" i="3"/>
  <c r="B58" i="3"/>
  <c r="C58" i="3"/>
  <c r="D58" i="3"/>
  <c r="E58" i="3"/>
  <c r="F58" i="3"/>
  <c r="G58" i="3"/>
  <c r="H58" i="3"/>
  <c r="I58" i="3"/>
  <c r="B59" i="3"/>
  <c r="C59" i="3"/>
  <c r="D59" i="3"/>
  <c r="E59" i="3"/>
  <c r="F59" i="3"/>
  <c r="G59" i="3"/>
  <c r="H59" i="3"/>
  <c r="I59" i="3"/>
  <c r="B60" i="3"/>
  <c r="C60" i="3"/>
  <c r="D60" i="3"/>
  <c r="E60" i="3"/>
  <c r="F60" i="3"/>
  <c r="G60" i="3"/>
  <c r="H60" i="3"/>
  <c r="I60" i="3"/>
  <c r="B61" i="3"/>
  <c r="C61" i="3"/>
  <c r="D61" i="3"/>
  <c r="E61" i="3"/>
  <c r="F61" i="3"/>
  <c r="G61" i="3"/>
  <c r="H61" i="3"/>
  <c r="I61" i="3"/>
  <c r="B62" i="3"/>
  <c r="C62" i="3"/>
  <c r="D62" i="3"/>
  <c r="E62" i="3"/>
  <c r="F62" i="3"/>
  <c r="G62" i="3"/>
  <c r="H62" i="3"/>
  <c r="I62" i="3"/>
  <c r="B63" i="3"/>
  <c r="C63" i="3"/>
  <c r="D63" i="3"/>
  <c r="E63" i="3"/>
  <c r="F63" i="3"/>
  <c r="G63" i="3"/>
  <c r="H63" i="3"/>
  <c r="I63" i="3"/>
  <c r="B64" i="3"/>
  <c r="C64" i="3"/>
  <c r="D64" i="3"/>
  <c r="E64" i="3"/>
  <c r="F64" i="3"/>
  <c r="G64" i="3"/>
  <c r="H64" i="3"/>
  <c r="I64" i="3"/>
  <c r="B65" i="3"/>
  <c r="C65" i="3"/>
  <c r="D65" i="3"/>
  <c r="E65" i="3"/>
  <c r="F65" i="3"/>
  <c r="G65" i="3"/>
  <c r="H65" i="3"/>
  <c r="I65" i="3"/>
  <c r="B66" i="3"/>
  <c r="C66" i="3"/>
  <c r="D66" i="3"/>
  <c r="E66" i="3"/>
  <c r="F66" i="3"/>
  <c r="G66" i="3"/>
  <c r="H66" i="3"/>
  <c r="I66" i="3"/>
  <c r="B67" i="3"/>
  <c r="C67" i="3"/>
  <c r="D67" i="3"/>
  <c r="E67" i="3"/>
  <c r="F67" i="3"/>
  <c r="G67" i="3"/>
  <c r="H67" i="3"/>
  <c r="I67" i="3"/>
  <c r="B68" i="3"/>
  <c r="C68" i="3"/>
  <c r="D68" i="3"/>
  <c r="E68" i="3"/>
  <c r="F68" i="3"/>
  <c r="G68" i="3"/>
  <c r="H68" i="3"/>
  <c r="I68" i="3"/>
  <c r="B69" i="3"/>
  <c r="C69" i="3"/>
  <c r="D69" i="3"/>
  <c r="E69" i="3"/>
  <c r="F69" i="3"/>
  <c r="G69" i="3"/>
  <c r="H69" i="3"/>
  <c r="I69" i="3"/>
  <c r="B70" i="3"/>
  <c r="C70" i="3"/>
  <c r="D70" i="3"/>
  <c r="E70" i="3"/>
  <c r="F70" i="3"/>
  <c r="G70" i="3"/>
  <c r="H70" i="3"/>
  <c r="I70" i="3"/>
  <c r="B71" i="3"/>
  <c r="C71" i="3"/>
  <c r="D71" i="3"/>
  <c r="E71" i="3"/>
  <c r="F71" i="3"/>
  <c r="G71" i="3"/>
  <c r="H71" i="3"/>
  <c r="I71" i="3"/>
  <c r="B72" i="3"/>
  <c r="C72" i="3"/>
  <c r="D72" i="3"/>
  <c r="E72" i="3"/>
  <c r="F72" i="3"/>
  <c r="G72" i="3"/>
  <c r="H72" i="3"/>
  <c r="I72" i="3"/>
  <c r="B73" i="3"/>
  <c r="C73" i="3"/>
  <c r="D73" i="3"/>
  <c r="E73" i="3"/>
  <c r="F73" i="3"/>
  <c r="G73" i="3"/>
  <c r="H73" i="3"/>
  <c r="I73" i="3"/>
  <c r="B74" i="3"/>
  <c r="C74" i="3"/>
  <c r="D74" i="3"/>
  <c r="E74" i="3"/>
  <c r="F74" i="3"/>
  <c r="G74" i="3"/>
  <c r="H74" i="3"/>
  <c r="I74" i="3"/>
  <c r="B75" i="3"/>
  <c r="C75" i="3"/>
  <c r="D75" i="3"/>
  <c r="E75" i="3"/>
  <c r="F75" i="3"/>
  <c r="G75" i="3"/>
  <c r="H75" i="3"/>
  <c r="I75" i="3"/>
  <c r="B76" i="3"/>
  <c r="C76" i="3"/>
  <c r="D76" i="3"/>
  <c r="E76" i="3"/>
  <c r="F76" i="3"/>
  <c r="G76" i="3"/>
  <c r="H76" i="3"/>
  <c r="I76" i="3"/>
  <c r="B77" i="3"/>
  <c r="C77" i="3"/>
  <c r="D77" i="3"/>
  <c r="E77" i="3"/>
  <c r="F77" i="3"/>
  <c r="G77" i="3"/>
  <c r="H77" i="3"/>
  <c r="I77" i="3"/>
  <c r="B78" i="3"/>
  <c r="C78" i="3"/>
  <c r="D78" i="3"/>
  <c r="E78" i="3"/>
  <c r="F78" i="3"/>
  <c r="G78" i="3"/>
  <c r="H78" i="3"/>
  <c r="I78" i="3"/>
  <c r="B79" i="3"/>
  <c r="C79" i="3"/>
  <c r="D79" i="3"/>
  <c r="E79" i="3"/>
  <c r="F79" i="3"/>
  <c r="G79" i="3"/>
  <c r="H79" i="3"/>
  <c r="I79" i="3"/>
  <c r="B80" i="3"/>
  <c r="C80" i="3"/>
  <c r="D80" i="3"/>
  <c r="E80" i="3"/>
  <c r="F80" i="3"/>
  <c r="G80" i="3"/>
  <c r="H80" i="3"/>
  <c r="I80" i="3"/>
  <c r="B81" i="3"/>
  <c r="C81" i="3"/>
  <c r="D81" i="3"/>
  <c r="E81" i="3"/>
  <c r="F81" i="3"/>
  <c r="G81" i="3"/>
  <c r="H81" i="3"/>
  <c r="I81" i="3"/>
  <c r="B82" i="3"/>
  <c r="C82" i="3"/>
  <c r="D82" i="3"/>
  <c r="E82" i="3"/>
  <c r="F82" i="3"/>
  <c r="G82" i="3"/>
  <c r="H82" i="3"/>
  <c r="I82" i="3"/>
  <c r="B83" i="3"/>
  <c r="C83" i="3"/>
  <c r="D83" i="3"/>
  <c r="E83" i="3"/>
  <c r="F83" i="3"/>
  <c r="G83" i="3"/>
  <c r="H83" i="3"/>
  <c r="I83" i="3"/>
  <c r="B84" i="3"/>
  <c r="C84" i="3"/>
  <c r="D84" i="3"/>
  <c r="E84" i="3"/>
  <c r="F84" i="3"/>
  <c r="G84" i="3"/>
  <c r="H84" i="3"/>
  <c r="I84" i="3"/>
  <c r="B85" i="3"/>
  <c r="C85" i="3"/>
  <c r="D85" i="3"/>
  <c r="E85" i="3"/>
  <c r="F85" i="3"/>
  <c r="G85" i="3"/>
  <c r="H85" i="3"/>
  <c r="I85" i="3"/>
  <c r="B86" i="3"/>
  <c r="C86" i="3"/>
  <c r="D86" i="3"/>
  <c r="E86" i="3"/>
  <c r="F86" i="3"/>
  <c r="G86" i="3"/>
  <c r="H86" i="3"/>
  <c r="I86" i="3"/>
  <c r="B87" i="3"/>
  <c r="C87" i="3"/>
  <c r="D87" i="3"/>
  <c r="E87" i="3"/>
  <c r="F87" i="3"/>
  <c r="G87" i="3"/>
  <c r="H87" i="3"/>
  <c r="I87" i="3"/>
  <c r="B88" i="3"/>
  <c r="C88" i="3"/>
  <c r="D88" i="3"/>
  <c r="E88" i="3"/>
  <c r="F88" i="3"/>
  <c r="G88" i="3"/>
  <c r="H88" i="3"/>
  <c r="I88" i="3"/>
  <c r="B89" i="3"/>
  <c r="C89" i="3"/>
  <c r="D89" i="3"/>
  <c r="E89" i="3"/>
  <c r="F89" i="3"/>
  <c r="G89" i="3"/>
  <c r="H89" i="3"/>
  <c r="I89" i="3"/>
  <c r="B90" i="3"/>
  <c r="C90" i="3"/>
  <c r="D90" i="3"/>
  <c r="E90" i="3"/>
  <c r="F90" i="3"/>
  <c r="G90" i="3"/>
  <c r="H90" i="3"/>
  <c r="I90" i="3"/>
  <c r="B91" i="3"/>
  <c r="C91" i="3"/>
  <c r="D91" i="3"/>
  <c r="E91" i="3"/>
  <c r="F91" i="3"/>
  <c r="G91" i="3"/>
  <c r="H91" i="3"/>
  <c r="I91" i="3"/>
  <c r="B92" i="3"/>
  <c r="C92" i="3"/>
  <c r="D92" i="3"/>
  <c r="E92" i="3"/>
  <c r="F92" i="3"/>
  <c r="G92" i="3"/>
  <c r="H92" i="3"/>
  <c r="I92" i="3"/>
  <c r="B93" i="3"/>
  <c r="C93" i="3"/>
  <c r="D93" i="3"/>
  <c r="E93" i="3"/>
  <c r="F93" i="3"/>
  <c r="G93" i="3"/>
  <c r="H93" i="3"/>
  <c r="I93" i="3"/>
  <c r="B94" i="3"/>
  <c r="C94" i="3"/>
  <c r="D94" i="3"/>
  <c r="E94" i="3"/>
  <c r="F94" i="3"/>
  <c r="G94" i="3"/>
  <c r="H94" i="3"/>
  <c r="I94" i="3"/>
  <c r="B95" i="3"/>
  <c r="C95" i="3"/>
  <c r="D95" i="3"/>
  <c r="E95" i="3"/>
  <c r="F95" i="3"/>
  <c r="G95" i="3"/>
  <c r="H95" i="3"/>
  <c r="I95" i="3"/>
  <c r="B96" i="3"/>
  <c r="C96" i="3"/>
  <c r="D96" i="3"/>
  <c r="E96" i="3"/>
  <c r="F96" i="3"/>
  <c r="G96" i="3"/>
  <c r="H96" i="3"/>
  <c r="I96" i="3"/>
  <c r="B97" i="3"/>
  <c r="C97" i="3"/>
  <c r="D97" i="3"/>
  <c r="E97" i="3"/>
  <c r="F97" i="3"/>
  <c r="G97" i="3"/>
  <c r="H97" i="3"/>
  <c r="I97" i="3"/>
  <c r="B98" i="3"/>
  <c r="C98" i="3"/>
  <c r="D98" i="3"/>
  <c r="E98" i="3"/>
  <c r="F98" i="3"/>
  <c r="G98" i="3"/>
  <c r="H98" i="3"/>
  <c r="I98" i="3"/>
  <c r="B99" i="3"/>
  <c r="C99" i="3"/>
  <c r="D99" i="3"/>
  <c r="E99" i="3"/>
  <c r="F99" i="3"/>
  <c r="G99" i="3"/>
  <c r="H99" i="3"/>
  <c r="I99" i="3"/>
  <c r="B100" i="3"/>
  <c r="C100" i="3"/>
  <c r="D100" i="3"/>
  <c r="E100" i="3"/>
  <c r="F100" i="3"/>
  <c r="G100" i="3"/>
  <c r="H100" i="3"/>
  <c r="I100" i="3"/>
  <c r="B101" i="3"/>
  <c r="C101" i="3"/>
  <c r="D101" i="3"/>
  <c r="E101" i="3"/>
  <c r="F101" i="3"/>
  <c r="G101" i="3"/>
  <c r="H101" i="3"/>
  <c r="I101" i="3"/>
  <c r="B102" i="3"/>
  <c r="C102" i="3"/>
  <c r="D102" i="3"/>
  <c r="E102" i="3"/>
  <c r="F102" i="3"/>
  <c r="G102" i="3"/>
  <c r="H102" i="3"/>
  <c r="I102" i="3"/>
  <c r="B103" i="3"/>
  <c r="C103" i="3"/>
  <c r="D103" i="3"/>
  <c r="E103" i="3"/>
  <c r="F103" i="3"/>
  <c r="G103" i="3"/>
  <c r="H103" i="3"/>
  <c r="I103" i="3"/>
  <c r="B104" i="3"/>
  <c r="C104" i="3"/>
  <c r="D104" i="3"/>
  <c r="E104" i="3"/>
  <c r="F104" i="3"/>
  <c r="G104" i="3"/>
  <c r="H104" i="3"/>
  <c r="I104" i="3"/>
  <c r="B105" i="3"/>
  <c r="C105" i="3"/>
  <c r="D105" i="3"/>
  <c r="E105" i="3"/>
  <c r="F105" i="3"/>
  <c r="G105" i="3"/>
  <c r="H105" i="3"/>
  <c r="I105" i="3"/>
  <c r="B106" i="3"/>
  <c r="C106" i="3"/>
  <c r="D106" i="3"/>
  <c r="E106" i="3"/>
  <c r="F106" i="3"/>
  <c r="G106" i="3"/>
  <c r="H106" i="3"/>
  <c r="I106" i="3"/>
  <c r="B107" i="3"/>
  <c r="C107" i="3"/>
  <c r="D107" i="3"/>
  <c r="E107" i="3"/>
  <c r="F107" i="3"/>
  <c r="G107" i="3"/>
  <c r="H107" i="3"/>
  <c r="I107" i="3"/>
  <c r="B108" i="3"/>
  <c r="C108" i="3"/>
  <c r="D108" i="3"/>
  <c r="E108" i="3"/>
  <c r="F108" i="3"/>
  <c r="G108" i="3"/>
  <c r="H108" i="3"/>
  <c r="I108" i="3"/>
  <c r="B109" i="3"/>
  <c r="C109" i="3"/>
  <c r="D109" i="3"/>
  <c r="E109" i="3"/>
  <c r="F109" i="3"/>
  <c r="G109" i="3"/>
  <c r="H109" i="3"/>
  <c r="I109" i="3"/>
  <c r="B110" i="3"/>
  <c r="C110" i="3"/>
  <c r="D110" i="3"/>
  <c r="E110" i="3"/>
  <c r="F110" i="3"/>
  <c r="G110" i="3"/>
  <c r="H110" i="3"/>
  <c r="I110" i="3"/>
  <c r="B111" i="3"/>
  <c r="C111" i="3"/>
  <c r="D111" i="3"/>
  <c r="E111" i="3"/>
  <c r="F111" i="3"/>
  <c r="G111" i="3"/>
  <c r="H111" i="3"/>
  <c r="I111" i="3"/>
  <c r="B112" i="3"/>
  <c r="C112" i="3"/>
  <c r="D112" i="3"/>
  <c r="E112" i="3"/>
  <c r="F112" i="3"/>
  <c r="G112" i="3"/>
  <c r="H112" i="3"/>
  <c r="I112" i="3"/>
  <c r="B113" i="3"/>
  <c r="C113" i="3"/>
  <c r="D113" i="3"/>
  <c r="E113" i="3"/>
  <c r="F113" i="3"/>
  <c r="G113" i="3"/>
  <c r="H113" i="3"/>
  <c r="I113" i="3"/>
  <c r="B114" i="3"/>
  <c r="C114" i="3"/>
  <c r="D114" i="3"/>
  <c r="E114" i="3"/>
  <c r="F114" i="3"/>
  <c r="G114" i="3"/>
  <c r="H114" i="3"/>
  <c r="I114" i="3"/>
  <c r="B115" i="3"/>
  <c r="C115" i="3"/>
  <c r="D115" i="3"/>
  <c r="E115" i="3"/>
  <c r="F115" i="3"/>
  <c r="G115" i="3"/>
  <c r="H115" i="3"/>
  <c r="I115" i="3"/>
  <c r="B116" i="3"/>
  <c r="C116" i="3"/>
  <c r="D116" i="3"/>
  <c r="E116" i="3"/>
  <c r="F116" i="3"/>
  <c r="G116" i="3"/>
  <c r="H116" i="3"/>
  <c r="I116" i="3"/>
  <c r="B117" i="3"/>
  <c r="C117" i="3"/>
  <c r="D117" i="3"/>
  <c r="E117" i="3"/>
  <c r="F117" i="3"/>
  <c r="G117" i="3"/>
  <c r="H117" i="3"/>
  <c r="I117" i="3"/>
  <c r="B118" i="3"/>
  <c r="C118" i="3"/>
  <c r="D118" i="3"/>
  <c r="E118" i="3"/>
  <c r="F118" i="3"/>
  <c r="G118" i="3"/>
  <c r="H118" i="3"/>
  <c r="I118" i="3"/>
  <c r="B119" i="3"/>
  <c r="C119" i="3"/>
  <c r="D119" i="3"/>
  <c r="E119" i="3"/>
  <c r="F119" i="3"/>
  <c r="G119" i="3"/>
  <c r="H119" i="3"/>
  <c r="I119" i="3"/>
  <c r="B120" i="3"/>
  <c r="C120" i="3"/>
  <c r="D120" i="3"/>
  <c r="E120" i="3"/>
  <c r="F120" i="3"/>
  <c r="G120" i="3"/>
  <c r="H120" i="3"/>
  <c r="I120" i="3"/>
  <c r="B121" i="3"/>
  <c r="C121" i="3"/>
  <c r="D121" i="3"/>
  <c r="E121" i="3"/>
  <c r="F121" i="3"/>
  <c r="G121" i="3"/>
  <c r="H121" i="3"/>
  <c r="I121" i="3"/>
  <c r="B122" i="3"/>
  <c r="C122" i="3"/>
  <c r="D122" i="3"/>
  <c r="E122" i="3"/>
  <c r="F122" i="3"/>
  <c r="G122" i="3"/>
  <c r="H122" i="3"/>
  <c r="I122" i="3"/>
  <c r="B123" i="3"/>
  <c r="C123" i="3"/>
  <c r="D123" i="3"/>
  <c r="E123" i="3"/>
  <c r="F123" i="3"/>
  <c r="G123" i="3"/>
  <c r="H123" i="3"/>
  <c r="I123" i="3"/>
  <c r="B124" i="3"/>
  <c r="C124" i="3"/>
  <c r="D124" i="3"/>
  <c r="E124" i="3"/>
  <c r="F124" i="3"/>
  <c r="G124" i="3"/>
  <c r="H124" i="3"/>
  <c r="I124" i="3"/>
  <c r="B125" i="3"/>
  <c r="C125" i="3"/>
  <c r="D125" i="3"/>
  <c r="E125" i="3"/>
  <c r="F125" i="3"/>
  <c r="G125" i="3"/>
  <c r="H125" i="3"/>
  <c r="I125" i="3"/>
  <c r="B126" i="3"/>
  <c r="C126" i="3"/>
  <c r="D126" i="3"/>
  <c r="E126" i="3"/>
  <c r="F126" i="3"/>
  <c r="G126" i="3"/>
  <c r="H126" i="3"/>
  <c r="I126" i="3"/>
  <c r="B127" i="3"/>
  <c r="C127" i="3"/>
  <c r="D127" i="3"/>
  <c r="E127" i="3"/>
  <c r="F127" i="3"/>
  <c r="G127" i="3"/>
  <c r="H127" i="3"/>
  <c r="I127" i="3"/>
  <c r="B128" i="3"/>
  <c r="C128" i="3"/>
  <c r="D128" i="3"/>
  <c r="E128" i="3"/>
  <c r="F128" i="3"/>
  <c r="G128" i="3"/>
  <c r="H128" i="3"/>
  <c r="I128" i="3"/>
  <c r="B129" i="3"/>
  <c r="C129" i="3"/>
  <c r="D129" i="3"/>
  <c r="E129" i="3"/>
  <c r="F129" i="3"/>
  <c r="G129" i="3"/>
  <c r="H129" i="3"/>
  <c r="I129" i="3"/>
  <c r="B130" i="3"/>
  <c r="C130" i="3"/>
  <c r="D130" i="3"/>
  <c r="E130" i="3"/>
  <c r="F130" i="3"/>
  <c r="G130" i="3"/>
  <c r="H130" i="3"/>
  <c r="I130" i="3"/>
  <c r="B131" i="3"/>
  <c r="C131" i="3"/>
  <c r="D131" i="3"/>
  <c r="E131" i="3"/>
  <c r="F131" i="3"/>
  <c r="G131" i="3"/>
  <c r="H131" i="3"/>
  <c r="I131" i="3"/>
  <c r="B132" i="3"/>
  <c r="C132" i="3"/>
  <c r="D132" i="3"/>
  <c r="E132" i="3"/>
  <c r="F132" i="3"/>
  <c r="G132" i="3"/>
  <c r="H132" i="3"/>
  <c r="I132" i="3"/>
  <c r="B133" i="3"/>
  <c r="C133" i="3"/>
  <c r="D133" i="3"/>
  <c r="E133" i="3"/>
  <c r="F133" i="3"/>
  <c r="G133" i="3"/>
  <c r="H133" i="3"/>
  <c r="I133" i="3"/>
  <c r="B134" i="3"/>
  <c r="C134" i="3"/>
  <c r="D134" i="3"/>
  <c r="E134" i="3"/>
  <c r="F134" i="3"/>
  <c r="G134" i="3"/>
  <c r="H134" i="3"/>
  <c r="I134" i="3"/>
  <c r="B135" i="3"/>
  <c r="C135" i="3"/>
  <c r="D135" i="3"/>
  <c r="E135" i="3"/>
  <c r="F135" i="3"/>
  <c r="G135" i="3"/>
  <c r="H135" i="3"/>
  <c r="I135" i="3"/>
  <c r="B136" i="3"/>
  <c r="C136" i="3"/>
  <c r="D136" i="3"/>
  <c r="E136" i="3"/>
  <c r="F136" i="3"/>
  <c r="G136" i="3"/>
  <c r="H136" i="3"/>
  <c r="I136" i="3"/>
  <c r="B137" i="3"/>
  <c r="C137" i="3"/>
  <c r="D137" i="3"/>
  <c r="E137" i="3"/>
  <c r="F137" i="3"/>
  <c r="G137" i="3"/>
  <c r="H137" i="3"/>
  <c r="I137" i="3"/>
  <c r="B138" i="3"/>
  <c r="C138" i="3"/>
  <c r="D138" i="3"/>
  <c r="E138" i="3"/>
  <c r="F138" i="3"/>
  <c r="G138" i="3"/>
  <c r="H138" i="3"/>
  <c r="I138" i="3"/>
  <c r="B139" i="3"/>
  <c r="C139" i="3"/>
  <c r="D139" i="3"/>
  <c r="E139" i="3"/>
  <c r="F139" i="3"/>
  <c r="G139" i="3"/>
  <c r="H139" i="3"/>
  <c r="I139" i="3"/>
  <c r="B140" i="3"/>
  <c r="C140" i="3"/>
  <c r="D140" i="3"/>
  <c r="E140" i="3"/>
  <c r="F140" i="3"/>
  <c r="G140" i="3"/>
  <c r="H140" i="3"/>
  <c r="I140" i="3"/>
  <c r="B141" i="3"/>
  <c r="C141" i="3"/>
  <c r="D141" i="3"/>
  <c r="E141" i="3"/>
  <c r="F141" i="3"/>
  <c r="G141" i="3"/>
  <c r="H141" i="3"/>
  <c r="I141" i="3"/>
  <c r="B142" i="3"/>
  <c r="C142" i="3"/>
  <c r="D142" i="3"/>
  <c r="E142" i="3"/>
  <c r="F142" i="3"/>
  <c r="G142" i="3"/>
  <c r="H142" i="3"/>
  <c r="I142" i="3"/>
  <c r="B143" i="3"/>
  <c r="C143" i="3"/>
  <c r="D143" i="3"/>
  <c r="E143" i="3"/>
  <c r="F143" i="3"/>
  <c r="G143" i="3"/>
  <c r="H143" i="3"/>
  <c r="I143" i="3"/>
  <c r="B144" i="3"/>
  <c r="C144" i="3"/>
  <c r="D144" i="3"/>
  <c r="E144" i="3"/>
  <c r="F144" i="3"/>
  <c r="G144" i="3"/>
  <c r="H144" i="3"/>
  <c r="I144" i="3"/>
  <c r="B145" i="3"/>
  <c r="C145" i="3"/>
  <c r="D145" i="3"/>
  <c r="E145" i="3"/>
  <c r="F145" i="3"/>
  <c r="G145" i="3"/>
  <c r="H145" i="3"/>
  <c r="I145" i="3"/>
  <c r="B146" i="3"/>
  <c r="C146" i="3"/>
  <c r="D146" i="3"/>
  <c r="E146" i="3"/>
  <c r="F146" i="3"/>
  <c r="G146" i="3"/>
  <c r="H146" i="3"/>
  <c r="I146" i="3"/>
  <c r="B147" i="3"/>
  <c r="C147" i="3"/>
  <c r="D147" i="3"/>
  <c r="E147" i="3"/>
  <c r="F147" i="3"/>
  <c r="G147" i="3"/>
  <c r="H147" i="3"/>
  <c r="I147" i="3"/>
  <c r="B148" i="3"/>
  <c r="C148" i="3"/>
  <c r="D148" i="3"/>
  <c r="E148" i="3"/>
  <c r="F148" i="3"/>
  <c r="G148" i="3"/>
  <c r="H148" i="3"/>
  <c r="I148" i="3"/>
  <c r="B149" i="3"/>
  <c r="C149" i="3"/>
  <c r="D149" i="3"/>
  <c r="E149" i="3"/>
  <c r="F149" i="3"/>
  <c r="G149" i="3"/>
  <c r="H149" i="3"/>
  <c r="I149" i="3"/>
  <c r="B150" i="3"/>
  <c r="C150" i="3"/>
  <c r="D150" i="3"/>
  <c r="E150" i="3"/>
  <c r="F150" i="3"/>
  <c r="G150" i="3"/>
  <c r="H150" i="3"/>
  <c r="I150" i="3"/>
  <c r="B151" i="3"/>
  <c r="C151" i="3"/>
  <c r="D151" i="3"/>
  <c r="E151" i="3"/>
  <c r="F151" i="3"/>
  <c r="G151" i="3"/>
  <c r="H151" i="3"/>
  <c r="I151" i="3"/>
  <c r="B152" i="3"/>
  <c r="C152" i="3"/>
  <c r="D152" i="3"/>
  <c r="E152" i="3"/>
  <c r="F152" i="3"/>
  <c r="G152" i="3"/>
  <c r="H152" i="3"/>
  <c r="I152" i="3"/>
  <c r="B153" i="3"/>
  <c r="C153" i="3"/>
  <c r="D153" i="3"/>
  <c r="E153" i="3"/>
  <c r="F153" i="3"/>
  <c r="G153" i="3"/>
  <c r="H153" i="3"/>
  <c r="I153" i="3"/>
  <c r="B154" i="3"/>
  <c r="C154" i="3"/>
  <c r="D154" i="3"/>
  <c r="E154" i="3"/>
  <c r="F154" i="3"/>
  <c r="G154" i="3"/>
  <c r="H154" i="3"/>
  <c r="I154" i="3"/>
  <c r="B155" i="3"/>
  <c r="C155" i="3"/>
  <c r="D155" i="3"/>
  <c r="E155" i="3"/>
  <c r="F155" i="3"/>
  <c r="G155" i="3"/>
  <c r="H155" i="3"/>
  <c r="I155" i="3"/>
  <c r="B156" i="3"/>
  <c r="C156" i="3"/>
  <c r="D156" i="3"/>
  <c r="E156" i="3"/>
  <c r="F156" i="3"/>
  <c r="G156" i="3"/>
  <c r="H156" i="3"/>
  <c r="I156" i="3"/>
  <c r="B157" i="3"/>
  <c r="C157" i="3"/>
  <c r="D157" i="3"/>
  <c r="E157" i="3"/>
  <c r="F157" i="3"/>
  <c r="G157" i="3"/>
  <c r="H157" i="3"/>
  <c r="I157" i="3"/>
  <c r="B158" i="3"/>
  <c r="C158" i="3"/>
  <c r="D158" i="3"/>
  <c r="E158" i="3"/>
  <c r="F158" i="3"/>
  <c r="G158" i="3"/>
  <c r="H158" i="3"/>
  <c r="I158" i="3"/>
  <c r="B159" i="3"/>
  <c r="C159" i="3"/>
  <c r="D159" i="3"/>
  <c r="E159" i="3"/>
  <c r="F159" i="3"/>
  <c r="G159" i="3"/>
  <c r="H159" i="3"/>
  <c r="I159" i="3"/>
  <c r="B160" i="3"/>
  <c r="C160" i="3"/>
  <c r="D160" i="3"/>
  <c r="E160" i="3"/>
  <c r="F160" i="3"/>
  <c r="G160" i="3"/>
  <c r="H160" i="3"/>
  <c r="I160" i="3"/>
  <c r="B161" i="3"/>
  <c r="C161" i="3"/>
  <c r="D161" i="3"/>
  <c r="E161" i="3"/>
  <c r="F161" i="3"/>
  <c r="G161" i="3"/>
  <c r="H161" i="3"/>
  <c r="I161" i="3"/>
  <c r="B162" i="3"/>
  <c r="C162" i="3"/>
  <c r="D162" i="3"/>
  <c r="E162" i="3"/>
  <c r="F162" i="3"/>
  <c r="G162" i="3"/>
  <c r="H162" i="3"/>
  <c r="I162" i="3"/>
  <c r="B163" i="3"/>
  <c r="C163" i="3"/>
  <c r="D163" i="3"/>
  <c r="E163" i="3"/>
  <c r="F163" i="3"/>
  <c r="G163" i="3"/>
  <c r="H163" i="3"/>
  <c r="I163" i="3"/>
  <c r="B164" i="3"/>
  <c r="C164" i="3"/>
  <c r="D164" i="3"/>
  <c r="E164" i="3"/>
  <c r="F164" i="3"/>
  <c r="G164" i="3"/>
  <c r="H164" i="3"/>
  <c r="I164" i="3"/>
  <c r="B165" i="3"/>
  <c r="C165" i="3"/>
  <c r="D165" i="3"/>
  <c r="E165" i="3"/>
  <c r="F165" i="3"/>
  <c r="G165" i="3"/>
  <c r="H165" i="3"/>
  <c r="I165" i="3"/>
  <c r="B166" i="3"/>
  <c r="C166" i="3"/>
  <c r="D166" i="3"/>
  <c r="E166" i="3"/>
  <c r="F166" i="3"/>
  <c r="G166" i="3"/>
  <c r="H166" i="3"/>
  <c r="I166" i="3"/>
  <c r="B167" i="3"/>
  <c r="C167" i="3"/>
  <c r="D167" i="3"/>
  <c r="E167" i="3"/>
  <c r="F167" i="3"/>
  <c r="G167" i="3"/>
  <c r="H167" i="3"/>
  <c r="I167" i="3"/>
  <c r="B168" i="3"/>
  <c r="C168" i="3"/>
  <c r="D168" i="3"/>
  <c r="E168" i="3"/>
  <c r="F168" i="3"/>
  <c r="G168" i="3"/>
  <c r="H168" i="3"/>
  <c r="I168" i="3"/>
  <c r="B169" i="3"/>
  <c r="C169" i="3"/>
  <c r="D169" i="3"/>
  <c r="E169" i="3"/>
  <c r="F169" i="3"/>
  <c r="G169" i="3"/>
  <c r="H169" i="3"/>
  <c r="I169" i="3"/>
  <c r="B170" i="3"/>
  <c r="C170" i="3"/>
  <c r="D170" i="3"/>
  <c r="E170" i="3"/>
  <c r="F170" i="3"/>
  <c r="G170" i="3"/>
  <c r="H170" i="3"/>
  <c r="I170" i="3"/>
  <c r="B171" i="3"/>
  <c r="C171" i="3"/>
  <c r="D171" i="3"/>
  <c r="E171" i="3"/>
  <c r="F171" i="3"/>
  <c r="G171" i="3"/>
  <c r="H171" i="3"/>
  <c r="I171" i="3"/>
  <c r="B172" i="3"/>
  <c r="C172" i="3"/>
  <c r="D172" i="3"/>
  <c r="E172" i="3"/>
  <c r="F172" i="3"/>
  <c r="G172" i="3"/>
  <c r="H172" i="3"/>
  <c r="I172" i="3"/>
  <c r="B173" i="3"/>
  <c r="C173" i="3"/>
  <c r="D173" i="3"/>
  <c r="E173" i="3"/>
  <c r="F173" i="3"/>
  <c r="G173" i="3"/>
  <c r="H173" i="3"/>
  <c r="I173" i="3"/>
  <c r="B174" i="3"/>
  <c r="C174" i="3"/>
  <c r="D174" i="3"/>
  <c r="E174" i="3"/>
  <c r="F174" i="3"/>
  <c r="G174" i="3"/>
  <c r="H174" i="3"/>
  <c r="I174" i="3"/>
  <c r="B175" i="3"/>
  <c r="C175" i="3"/>
  <c r="D175" i="3"/>
  <c r="E175" i="3"/>
  <c r="F175" i="3"/>
  <c r="G175" i="3"/>
  <c r="H175" i="3"/>
  <c r="I175" i="3"/>
  <c r="B176" i="3"/>
  <c r="C176" i="3"/>
  <c r="D176" i="3"/>
  <c r="E176" i="3"/>
  <c r="F176" i="3"/>
  <c r="G176" i="3"/>
  <c r="H176" i="3"/>
  <c r="I176" i="3"/>
  <c r="B177" i="3"/>
  <c r="C177" i="3"/>
  <c r="D177" i="3"/>
  <c r="E177" i="3"/>
  <c r="F177" i="3"/>
  <c r="G177" i="3"/>
  <c r="H177" i="3"/>
  <c r="I177" i="3"/>
  <c r="B178" i="3"/>
  <c r="C178" i="3"/>
  <c r="D178" i="3"/>
  <c r="E178" i="3"/>
  <c r="F178" i="3"/>
  <c r="G178" i="3"/>
  <c r="H178" i="3"/>
  <c r="I178" i="3"/>
  <c r="B179" i="3"/>
  <c r="C179" i="3"/>
  <c r="D179" i="3"/>
  <c r="E179" i="3"/>
  <c r="F179" i="3"/>
  <c r="G179" i="3"/>
  <c r="H179" i="3"/>
  <c r="I179" i="3"/>
  <c r="B180" i="3"/>
  <c r="C180" i="3"/>
  <c r="D180" i="3"/>
  <c r="E180" i="3"/>
  <c r="F180" i="3"/>
  <c r="G180" i="3"/>
  <c r="H180" i="3"/>
  <c r="I180" i="3"/>
  <c r="B181" i="3"/>
  <c r="C181" i="3"/>
  <c r="D181" i="3"/>
  <c r="E181" i="3"/>
  <c r="F181" i="3"/>
  <c r="G181" i="3"/>
  <c r="H181" i="3"/>
  <c r="I181" i="3"/>
  <c r="B182" i="3"/>
  <c r="C182" i="3"/>
  <c r="D182" i="3"/>
  <c r="E182" i="3"/>
  <c r="F182" i="3"/>
  <c r="G182" i="3"/>
  <c r="H182" i="3"/>
  <c r="I182" i="3"/>
  <c r="B183" i="3"/>
  <c r="C183" i="3"/>
  <c r="D183" i="3"/>
  <c r="E183" i="3"/>
  <c r="F183" i="3"/>
  <c r="G183" i="3"/>
  <c r="H183" i="3"/>
  <c r="I183" i="3"/>
  <c r="B184" i="3"/>
  <c r="C184" i="3"/>
  <c r="D184" i="3"/>
  <c r="E184" i="3"/>
  <c r="F184" i="3"/>
  <c r="G184" i="3"/>
  <c r="H184" i="3"/>
  <c r="I184" i="3"/>
  <c r="B185" i="3"/>
  <c r="C185" i="3"/>
  <c r="D185" i="3"/>
  <c r="E185" i="3"/>
  <c r="F185" i="3"/>
  <c r="G185" i="3"/>
  <c r="H185" i="3"/>
  <c r="I185" i="3"/>
  <c r="B186" i="3"/>
  <c r="C186" i="3"/>
  <c r="D186" i="3"/>
  <c r="E186" i="3"/>
  <c r="F186" i="3"/>
  <c r="G186" i="3"/>
  <c r="H186" i="3"/>
  <c r="I186" i="3"/>
  <c r="B187" i="3"/>
  <c r="C187" i="3"/>
  <c r="D187" i="3"/>
  <c r="E187" i="3"/>
  <c r="F187" i="3"/>
  <c r="G187" i="3"/>
  <c r="H187" i="3"/>
  <c r="I187" i="3"/>
  <c r="B188" i="3"/>
  <c r="C188" i="3"/>
  <c r="D188" i="3"/>
  <c r="E188" i="3"/>
  <c r="F188" i="3"/>
  <c r="G188" i="3"/>
  <c r="H188" i="3"/>
  <c r="I188" i="3"/>
  <c r="B189" i="3"/>
  <c r="C189" i="3"/>
  <c r="D189" i="3"/>
  <c r="E189" i="3"/>
  <c r="F189" i="3"/>
  <c r="G189" i="3"/>
  <c r="H189" i="3"/>
  <c r="I189" i="3"/>
  <c r="B190" i="3"/>
  <c r="C190" i="3"/>
  <c r="D190" i="3"/>
  <c r="E190" i="3"/>
  <c r="F190" i="3"/>
  <c r="G190" i="3"/>
  <c r="H190" i="3"/>
  <c r="I190" i="3"/>
  <c r="B191" i="3"/>
  <c r="C191" i="3"/>
  <c r="D191" i="3"/>
  <c r="E191" i="3"/>
  <c r="F191" i="3"/>
  <c r="G191" i="3"/>
  <c r="H191" i="3"/>
  <c r="I191" i="3"/>
  <c r="B192" i="3"/>
  <c r="C192" i="3"/>
  <c r="D192" i="3"/>
  <c r="E192" i="3"/>
  <c r="F192" i="3"/>
  <c r="G192" i="3"/>
  <c r="H192" i="3"/>
  <c r="I192" i="3"/>
  <c r="B193" i="3"/>
  <c r="C193" i="3"/>
  <c r="D193" i="3"/>
  <c r="E193" i="3"/>
  <c r="F193" i="3"/>
  <c r="G193" i="3"/>
  <c r="H193" i="3"/>
  <c r="I193" i="3"/>
  <c r="B194" i="3"/>
  <c r="C194" i="3"/>
  <c r="D194" i="3"/>
  <c r="E194" i="3"/>
  <c r="F194" i="3"/>
  <c r="G194" i="3"/>
  <c r="H194" i="3"/>
  <c r="I194" i="3"/>
  <c r="B195" i="3"/>
  <c r="C195" i="3"/>
  <c r="D195" i="3"/>
  <c r="E195" i="3"/>
  <c r="F195" i="3"/>
  <c r="G195" i="3"/>
  <c r="H195" i="3"/>
  <c r="I195" i="3"/>
  <c r="B196" i="3"/>
  <c r="C196" i="3"/>
  <c r="D196" i="3"/>
  <c r="E196" i="3"/>
  <c r="F196" i="3"/>
  <c r="G196" i="3"/>
  <c r="H196" i="3"/>
  <c r="I196" i="3"/>
  <c r="B197" i="3"/>
  <c r="C197" i="3"/>
  <c r="D197" i="3"/>
  <c r="E197" i="3"/>
  <c r="F197" i="3"/>
  <c r="G197" i="3"/>
  <c r="H197" i="3"/>
  <c r="I197" i="3"/>
  <c r="B198" i="3"/>
  <c r="C198" i="3"/>
  <c r="D198" i="3"/>
  <c r="E198" i="3"/>
  <c r="F198" i="3"/>
  <c r="G198" i="3"/>
  <c r="H198" i="3"/>
  <c r="I198" i="3"/>
  <c r="B199" i="3"/>
  <c r="C199" i="3"/>
  <c r="D199" i="3"/>
  <c r="E199" i="3"/>
  <c r="F199" i="3"/>
  <c r="G199" i="3"/>
  <c r="H199" i="3"/>
  <c r="I199" i="3"/>
  <c r="B200" i="3"/>
  <c r="C200" i="3"/>
  <c r="D200" i="3"/>
  <c r="E200" i="3"/>
  <c r="F200" i="3"/>
  <c r="G200" i="3"/>
  <c r="H200" i="3"/>
  <c r="I200" i="3"/>
  <c r="B201" i="3"/>
  <c r="C201" i="3"/>
  <c r="D201" i="3"/>
  <c r="E201" i="3"/>
  <c r="F201" i="3"/>
  <c r="G201" i="3"/>
  <c r="H201" i="3"/>
  <c r="I201" i="3"/>
  <c r="B202" i="3"/>
  <c r="C202" i="3"/>
  <c r="D202" i="3"/>
  <c r="E202" i="3"/>
  <c r="F202" i="3"/>
  <c r="G202" i="3"/>
  <c r="H202" i="3"/>
  <c r="I202" i="3"/>
  <c r="B203" i="3"/>
  <c r="C203" i="3"/>
  <c r="D203" i="3"/>
  <c r="E203" i="3"/>
  <c r="F203" i="3"/>
  <c r="G203" i="3"/>
  <c r="H203" i="3"/>
  <c r="I203" i="3"/>
  <c r="B204" i="3"/>
  <c r="C204" i="3"/>
  <c r="D204" i="3"/>
  <c r="E204" i="3"/>
  <c r="F204" i="3"/>
  <c r="G204" i="3"/>
  <c r="H204" i="3"/>
  <c r="I204" i="3"/>
  <c r="B205" i="3"/>
  <c r="C205" i="3"/>
  <c r="D205" i="3"/>
  <c r="E205" i="3"/>
  <c r="F205" i="3"/>
  <c r="G205" i="3"/>
  <c r="H205" i="3"/>
  <c r="I205" i="3"/>
  <c r="B206" i="3"/>
  <c r="C206" i="3"/>
  <c r="D206" i="3"/>
  <c r="E206" i="3"/>
  <c r="F206" i="3"/>
  <c r="G206" i="3"/>
  <c r="H206" i="3"/>
  <c r="I206" i="3"/>
  <c r="B207" i="3"/>
  <c r="C207" i="3"/>
  <c r="D207" i="3"/>
  <c r="E207" i="3"/>
  <c r="F207" i="3"/>
  <c r="G207" i="3"/>
  <c r="H207" i="3"/>
  <c r="I207" i="3"/>
  <c r="B208" i="3"/>
  <c r="C208" i="3"/>
  <c r="D208" i="3"/>
  <c r="E208" i="3"/>
  <c r="F208" i="3"/>
  <c r="G208" i="3"/>
  <c r="H208" i="3"/>
  <c r="I208" i="3"/>
  <c r="B209" i="3"/>
  <c r="C209" i="3"/>
  <c r="D209" i="3"/>
  <c r="E209" i="3"/>
  <c r="F209" i="3"/>
  <c r="G209" i="3"/>
  <c r="H209" i="3"/>
  <c r="I209" i="3"/>
  <c r="B210" i="3"/>
  <c r="C210" i="3"/>
  <c r="D210" i="3"/>
  <c r="E210" i="3"/>
  <c r="F210" i="3"/>
  <c r="G210" i="3"/>
  <c r="H210" i="3"/>
  <c r="I210" i="3"/>
  <c r="B211" i="3"/>
  <c r="C211" i="3"/>
  <c r="D211" i="3"/>
  <c r="E211" i="3"/>
  <c r="F211" i="3"/>
  <c r="G211" i="3"/>
  <c r="H211" i="3"/>
  <c r="I211" i="3"/>
  <c r="B212" i="3"/>
  <c r="C212" i="3"/>
  <c r="D212" i="3"/>
  <c r="E212" i="3"/>
  <c r="F212" i="3"/>
  <c r="G212" i="3"/>
  <c r="H212" i="3"/>
  <c r="I212" i="3"/>
  <c r="B213" i="3"/>
  <c r="C213" i="3"/>
  <c r="D213" i="3"/>
  <c r="E213" i="3"/>
  <c r="F213" i="3"/>
  <c r="G213" i="3"/>
  <c r="H213" i="3"/>
  <c r="I213" i="3"/>
  <c r="B214" i="3"/>
  <c r="C214" i="3"/>
  <c r="D214" i="3"/>
  <c r="E214" i="3"/>
  <c r="F214" i="3"/>
  <c r="G214" i="3"/>
  <c r="H214" i="3"/>
  <c r="I214" i="3"/>
  <c r="B8" i="4" l="1"/>
  <c r="C8" i="4"/>
  <c r="D8" i="4"/>
  <c r="F8" i="4"/>
  <c r="G8" i="4"/>
  <c r="B15" i="3" l="1"/>
  <c r="C15" i="3"/>
  <c r="D15" i="3"/>
  <c r="E15" i="3"/>
  <c r="F15" i="3"/>
  <c r="G15" i="3"/>
  <c r="H15" i="3"/>
  <c r="I15" i="3"/>
  <c r="B53" i="6" l="1"/>
  <c r="C53" i="6"/>
  <c r="D53" i="6"/>
  <c r="E53" i="6"/>
  <c r="F53" i="6"/>
  <c r="B54" i="6"/>
  <c r="C54" i="6"/>
  <c r="D54" i="6"/>
  <c r="E54" i="6"/>
  <c r="F54" i="6"/>
  <c r="B55" i="6"/>
  <c r="C55" i="6"/>
  <c r="D55" i="6"/>
  <c r="E55" i="6"/>
  <c r="F55" i="6"/>
  <c r="B56" i="6"/>
  <c r="C56" i="6"/>
  <c r="D56" i="6"/>
  <c r="E56" i="6"/>
  <c r="F56" i="6"/>
  <c r="B57" i="6"/>
  <c r="C57" i="6"/>
  <c r="D57" i="6"/>
  <c r="E57" i="6"/>
  <c r="F57" i="6"/>
  <c r="B58" i="6"/>
  <c r="C58" i="6"/>
  <c r="D58" i="6"/>
  <c r="E58" i="6"/>
  <c r="F58" i="6"/>
  <c r="B59" i="6"/>
  <c r="C59" i="6"/>
  <c r="D59" i="6"/>
  <c r="E59" i="6"/>
  <c r="F59" i="6"/>
  <c r="B60" i="6"/>
  <c r="C60" i="6"/>
  <c r="D60" i="6"/>
  <c r="E60" i="6"/>
  <c r="F60" i="6"/>
  <c r="B61" i="6"/>
  <c r="C61" i="6"/>
  <c r="D61" i="6"/>
  <c r="E61" i="6"/>
  <c r="F61" i="6"/>
  <c r="B62" i="6"/>
  <c r="C62" i="6"/>
  <c r="D62" i="6"/>
  <c r="E62" i="6"/>
  <c r="F62" i="6"/>
  <c r="B63" i="6"/>
  <c r="C63" i="6"/>
  <c r="D63" i="6"/>
  <c r="E63" i="6"/>
  <c r="F63" i="6"/>
  <c r="B64" i="6"/>
  <c r="C64" i="6"/>
  <c r="D64" i="6"/>
  <c r="E64" i="6"/>
  <c r="F64" i="6"/>
  <c r="B65" i="6"/>
  <c r="C65" i="6"/>
  <c r="D65" i="6"/>
  <c r="E65" i="6"/>
  <c r="F65" i="6"/>
  <c r="B66" i="6"/>
  <c r="C66" i="6"/>
  <c r="D66" i="6"/>
  <c r="E66" i="6"/>
  <c r="F66" i="6"/>
  <c r="B67" i="6"/>
  <c r="C67" i="6"/>
  <c r="D67" i="6"/>
  <c r="E67" i="6"/>
  <c r="F67" i="6"/>
  <c r="B68" i="6"/>
  <c r="C68" i="6"/>
  <c r="D68" i="6"/>
  <c r="E68" i="6"/>
  <c r="F68" i="6"/>
  <c r="B69" i="6"/>
  <c r="C69" i="6"/>
  <c r="D69" i="6"/>
  <c r="E69" i="6"/>
  <c r="F69" i="6"/>
  <c r="B70" i="6"/>
  <c r="C70" i="6"/>
  <c r="D70" i="6"/>
  <c r="E70" i="6"/>
  <c r="F70" i="6"/>
  <c r="B71" i="6"/>
  <c r="C71" i="6"/>
  <c r="D71" i="6"/>
  <c r="E71" i="6"/>
  <c r="F71" i="6"/>
  <c r="B72" i="6"/>
  <c r="C72" i="6"/>
  <c r="D72" i="6"/>
  <c r="E72" i="6"/>
  <c r="F72" i="6"/>
  <c r="B73" i="6"/>
  <c r="C73" i="6"/>
  <c r="D73" i="6"/>
  <c r="E73" i="6"/>
  <c r="F73" i="6"/>
  <c r="B74" i="6"/>
  <c r="C74" i="6"/>
  <c r="D74" i="6"/>
  <c r="E74" i="6"/>
  <c r="F74" i="6"/>
  <c r="B75" i="6"/>
  <c r="C75" i="6"/>
  <c r="D75" i="6"/>
  <c r="E75" i="6"/>
  <c r="F75" i="6"/>
  <c r="B76" i="6"/>
  <c r="C76" i="6"/>
  <c r="D76" i="6"/>
  <c r="E76" i="6"/>
  <c r="F76" i="6"/>
  <c r="B77" i="6"/>
  <c r="C77" i="6"/>
  <c r="D77" i="6"/>
  <c r="E77" i="6"/>
  <c r="F77" i="6"/>
  <c r="B78" i="6"/>
  <c r="C78" i="6"/>
  <c r="D78" i="6"/>
  <c r="E78" i="6"/>
  <c r="F78" i="6"/>
  <c r="B79" i="6"/>
  <c r="C79" i="6"/>
  <c r="D79" i="6"/>
  <c r="E79" i="6"/>
  <c r="F79" i="6"/>
  <c r="B80" i="6"/>
  <c r="C80" i="6"/>
  <c r="D80" i="6"/>
  <c r="E80" i="6"/>
  <c r="F80" i="6"/>
  <c r="B81" i="6"/>
  <c r="C81" i="6"/>
  <c r="D81" i="6"/>
  <c r="E81" i="6"/>
  <c r="F81" i="6"/>
  <c r="B82" i="6"/>
  <c r="C82" i="6"/>
  <c r="D82" i="6"/>
  <c r="E82" i="6"/>
  <c r="F82" i="6"/>
  <c r="B83" i="6"/>
  <c r="C83" i="6"/>
  <c r="D83" i="6"/>
  <c r="E83" i="6"/>
  <c r="F83" i="6"/>
  <c r="B84" i="6"/>
  <c r="C84" i="6"/>
  <c r="D84" i="6"/>
  <c r="E84" i="6"/>
  <c r="F84" i="6"/>
  <c r="B85" i="6"/>
  <c r="C85" i="6"/>
  <c r="D85" i="6"/>
  <c r="E85" i="6"/>
  <c r="F85" i="6"/>
  <c r="B86" i="6"/>
  <c r="C86" i="6"/>
  <c r="D86" i="6"/>
  <c r="E86" i="6"/>
  <c r="F86" i="6"/>
  <c r="B87" i="6"/>
  <c r="C87" i="6"/>
  <c r="D87" i="6"/>
  <c r="E87" i="6"/>
  <c r="F87" i="6"/>
  <c r="B88" i="6"/>
  <c r="C88" i="6"/>
  <c r="D88" i="6"/>
  <c r="E88" i="6"/>
  <c r="F88" i="6"/>
  <c r="B89" i="6"/>
  <c r="C89" i="6"/>
  <c r="D89" i="6"/>
  <c r="E89" i="6"/>
  <c r="F89" i="6"/>
  <c r="B90" i="6"/>
  <c r="C90" i="6"/>
  <c r="D90" i="6"/>
  <c r="E90" i="6"/>
  <c r="F90" i="6"/>
  <c r="B91" i="6"/>
  <c r="C91" i="6"/>
  <c r="D91" i="6"/>
  <c r="E91" i="6"/>
  <c r="F91" i="6"/>
  <c r="B92" i="6"/>
  <c r="C92" i="6"/>
  <c r="D92" i="6"/>
  <c r="E92" i="6"/>
  <c r="F92" i="6"/>
  <c r="B93" i="6"/>
  <c r="C93" i="6"/>
  <c r="D93" i="6"/>
  <c r="E93" i="6"/>
  <c r="F93" i="6"/>
  <c r="B94" i="6"/>
  <c r="C94" i="6"/>
  <c r="D94" i="6"/>
  <c r="E94" i="6"/>
  <c r="F94" i="6"/>
  <c r="B95" i="6"/>
  <c r="C95" i="6"/>
  <c r="D95" i="6"/>
  <c r="E95" i="6"/>
  <c r="F95" i="6"/>
  <c r="B96" i="6"/>
  <c r="C96" i="6"/>
  <c r="D96" i="6"/>
  <c r="E96" i="6"/>
  <c r="F96" i="6"/>
  <c r="B97" i="6"/>
  <c r="C97" i="6"/>
  <c r="D97" i="6"/>
  <c r="E97" i="6"/>
  <c r="F97" i="6"/>
  <c r="B98" i="6"/>
  <c r="C98" i="6"/>
  <c r="D98" i="6"/>
  <c r="E98" i="6"/>
  <c r="F98" i="6"/>
  <c r="B99" i="6"/>
  <c r="C99" i="6"/>
  <c r="D99" i="6"/>
  <c r="E99" i="6"/>
  <c r="F99" i="6"/>
  <c r="B100" i="6"/>
  <c r="C100" i="6"/>
  <c r="D100" i="6"/>
  <c r="E100" i="6"/>
  <c r="F100" i="6"/>
  <c r="B101" i="6"/>
  <c r="C101" i="6"/>
  <c r="D101" i="6"/>
  <c r="E101" i="6"/>
  <c r="F101" i="6"/>
  <c r="B102" i="6"/>
  <c r="C102" i="6"/>
  <c r="D102" i="6"/>
  <c r="E102" i="6"/>
  <c r="F102" i="6"/>
  <c r="B131" i="6" l="1"/>
  <c r="C131" i="6"/>
  <c r="D131" i="6"/>
  <c r="E131" i="6"/>
  <c r="F131" i="6"/>
  <c r="B132" i="6"/>
  <c r="C132" i="6"/>
  <c r="D132" i="6"/>
  <c r="E132" i="6"/>
  <c r="F132" i="6"/>
  <c r="B4" i="6" l="1"/>
  <c r="C4" i="6"/>
  <c r="D4" i="6"/>
  <c r="E4" i="6"/>
  <c r="F4" i="6"/>
  <c r="B5" i="6"/>
  <c r="C5" i="6"/>
  <c r="D5" i="6"/>
  <c r="E5" i="6"/>
  <c r="F5" i="6"/>
  <c r="B6" i="6"/>
  <c r="C6" i="6"/>
  <c r="D6" i="6"/>
  <c r="E6" i="6"/>
  <c r="F6" i="6"/>
  <c r="B7" i="6"/>
  <c r="C7" i="6"/>
  <c r="D7" i="6"/>
  <c r="E7" i="6"/>
  <c r="F7" i="6"/>
  <c r="B8" i="6"/>
  <c r="C8" i="6"/>
  <c r="D8" i="6"/>
  <c r="E8" i="6"/>
  <c r="F8" i="6"/>
  <c r="B9" i="6"/>
  <c r="C9" i="6"/>
  <c r="D9" i="6"/>
  <c r="E9" i="6"/>
  <c r="F9" i="6"/>
  <c r="B10" i="6"/>
  <c r="C10" i="6"/>
  <c r="D10" i="6"/>
  <c r="E10" i="6"/>
  <c r="F10" i="6"/>
  <c r="B11" i="6"/>
  <c r="C11" i="6"/>
  <c r="D11" i="6"/>
  <c r="E11" i="6"/>
  <c r="F11" i="6"/>
  <c r="B12" i="6"/>
  <c r="C12" i="6"/>
  <c r="D12" i="6"/>
  <c r="E12" i="6"/>
  <c r="F12" i="6"/>
  <c r="B13" i="6"/>
  <c r="C13" i="6"/>
  <c r="D13" i="6"/>
  <c r="E13" i="6"/>
  <c r="F13" i="6"/>
  <c r="B14" i="6"/>
  <c r="C14" i="6"/>
  <c r="D14" i="6"/>
  <c r="E14" i="6"/>
  <c r="F14" i="6"/>
  <c r="B15" i="6"/>
  <c r="C15" i="6"/>
  <c r="D15" i="6"/>
  <c r="E15" i="6"/>
  <c r="F15" i="6"/>
  <c r="B16" i="6"/>
  <c r="C16" i="6"/>
  <c r="D16" i="6"/>
  <c r="E16" i="6"/>
  <c r="F16" i="6"/>
  <c r="B17" i="6"/>
  <c r="C17" i="6"/>
  <c r="D17" i="6"/>
  <c r="E17" i="6"/>
  <c r="F17" i="6"/>
  <c r="B18" i="6"/>
  <c r="C18" i="6"/>
  <c r="D18" i="6"/>
  <c r="E18" i="6"/>
  <c r="F18" i="6"/>
  <c r="B19" i="6"/>
  <c r="C19" i="6"/>
  <c r="D19" i="6"/>
  <c r="E19" i="6"/>
  <c r="F19" i="6"/>
  <c r="B20" i="6"/>
  <c r="C20" i="6"/>
  <c r="D20" i="6"/>
  <c r="E20" i="6"/>
  <c r="F20" i="6"/>
  <c r="B21" i="6"/>
  <c r="C21" i="6"/>
  <c r="D21" i="6"/>
  <c r="E21" i="6"/>
  <c r="F21" i="6"/>
  <c r="B22" i="6"/>
  <c r="C22" i="6"/>
  <c r="D22" i="6"/>
  <c r="E22" i="6"/>
  <c r="F22" i="6"/>
  <c r="B23" i="6"/>
  <c r="C23" i="6"/>
  <c r="D23" i="6"/>
  <c r="E23" i="6"/>
  <c r="F23" i="6"/>
  <c r="B24" i="6"/>
  <c r="C24" i="6"/>
  <c r="D24" i="6"/>
  <c r="E24" i="6"/>
  <c r="F24" i="6"/>
  <c r="B25" i="6"/>
  <c r="C25" i="6"/>
  <c r="D25" i="6"/>
  <c r="E25" i="6"/>
  <c r="F25" i="6"/>
  <c r="B26" i="6"/>
  <c r="C26" i="6"/>
  <c r="D26" i="6"/>
  <c r="E26" i="6"/>
  <c r="F26" i="6"/>
  <c r="B27" i="6"/>
  <c r="C27" i="6"/>
  <c r="D27" i="6"/>
  <c r="E27" i="6"/>
  <c r="F27" i="6"/>
  <c r="B28" i="6"/>
  <c r="C28" i="6"/>
  <c r="D28" i="6"/>
  <c r="E28" i="6"/>
  <c r="F28" i="6"/>
  <c r="B29" i="6"/>
  <c r="C29" i="6"/>
  <c r="D29" i="6"/>
  <c r="E29" i="6"/>
  <c r="F29" i="6"/>
  <c r="B30" i="6"/>
  <c r="C30" i="6"/>
  <c r="D30" i="6"/>
  <c r="E30" i="6"/>
  <c r="F30" i="6"/>
  <c r="B31" i="6"/>
  <c r="C31" i="6"/>
  <c r="D31" i="6"/>
  <c r="E31" i="6"/>
  <c r="F31" i="6"/>
  <c r="B32" i="6"/>
  <c r="C32" i="6"/>
  <c r="D32" i="6"/>
  <c r="E32" i="6"/>
  <c r="F32" i="6"/>
  <c r="B33" i="6"/>
  <c r="C33" i="6"/>
  <c r="D33" i="6"/>
  <c r="E33" i="6"/>
  <c r="F33" i="6"/>
  <c r="B34" i="6"/>
  <c r="C34" i="6"/>
  <c r="D34" i="6"/>
  <c r="E34" i="6"/>
  <c r="F34" i="6"/>
  <c r="B35" i="6"/>
  <c r="C35" i="6"/>
  <c r="D35" i="6"/>
  <c r="E35" i="6"/>
  <c r="F35" i="6"/>
  <c r="B36" i="6"/>
  <c r="C36" i="6"/>
  <c r="D36" i="6"/>
  <c r="E36" i="6"/>
  <c r="F36" i="6"/>
  <c r="B37" i="6"/>
  <c r="C37" i="6"/>
  <c r="D37" i="6"/>
  <c r="E37" i="6"/>
  <c r="F37" i="6"/>
  <c r="B38" i="6"/>
  <c r="C38" i="6"/>
  <c r="D38" i="6"/>
  <c r="E38" i="6"/>
  <c r="F38" i="6"/>
  <c r="B39" i="6"/>
  <c r="C39" i="6"/>
  <c r="D39" i="6"/>
  <c r="E39" i="6"/>
  <c r="F39" i="6"/>
  <c r="B40" i="6"/>
  <c r="C40" i="6"/>
  <c r="D40" i="6"/>
  <c r="E40" i="6"/>
  <c r="F40" i="6"/>
  <c r="B41" i="6"/>
  <c r="C41" i="6"/>
  <c r="D41" i="6"/>
  <c r="E41" i="6"/>
  <c r="F41" i="6"/>
  <c r="B42" i="6"/>
  <c r="C42" i="6"/>
  <c r="D42" i="6"/>
  <c r="E42" i="6"/>
  <c r="F42" i="6"/>
  <c r="B43" i="6"/>
  <c r="C43" i="6"/>
  <c r="D43" i="6"/>
  <c r="E43" i="6"/>
  <c r="F43" i="6"/>
  <c r="B44" i="6"/>
  <c r="C44" i="6"/>
  <c r="D44" i="6"/>
  <c r="E44" i="6"/>
  <c r="F44" i="6"/>
  <c r="B45" i="6"/>
  <c r="C45" i="6"/>
  <c r="D45" i="6"/>
  <c r="E45" i="6"/>
  <c r="F45" i="6"/>
  <c r="B46" i="6"/>
  <c r="C46" i="6"/>
  <c r="D46" i="6"/>
  <c r="E46" i="6"/>
  <c r="F46" i="6"/>
  <c r="B47" i="6"/>
  <c r="C47" i="6"/>
  <c r="D47" i="6"/>
  <c r="E47" i="6"/>
  <c r="F47" i="6"/>
  <c r="B48" i="6"/>
  <c r="C48" i="6"/>
  <c r="D48" i="6"/>
  <c r="E48" i="6"/>
  <c r="F48" i="6"/>
  <c r="B49" i="6"/>
  <c r="C49" i="6"/>
  <c r="D49" i="6"/>
  <c r="E49" i="6"/>
  <c r="F49" i="6"/>
  <c r="B50" i="6"/>
  <c r="C50" i="6"/>
  <c r="D50" i="6"/>
  <c r="E50" i="6"/>
  <c r="F50" i="6"/>
  <c r="B51" i="6"/>
  <c r="C51" i="6"/>
  <c r="D51" i="6"/>
  <c r="E51" i="6"/>
  <c r="F51" i="6"/>
  <c r="B52" i="6"/>
  <c r="C52" i="6"/>
  <c r="D52" i="6"/>
  <c r="E52" i="6"/>
  <c r="F52" i="6"/>
  <c r="B103" i="6"/>
  <c r="C103" i="6"/>
  <c r="D103" i="6"/>
  <c r="E103" i="6"/>
  <c r="F103" i="6"/>
  <c r="B104" i="6"/>
  <c r="C104" i="6"/>
  <c r="D104" i="6"/>
  <c r="E104" i="6"/>
  <c r="F104" i="6"/>
  <c r="B105" i="6"/>
  <c r="C105" i="6"/>
  <c r="D105" i="6"/>
  <c r="E105" i="6"/>
  <c r="F105" i="6"/>
  <c r="B106" i="6"/>
  <c r="C106" i="6"/>
  <c r="D106" i="6"/>
  <c r="E106" i="6"/>
  <c r="F106" i="6"/>
  <c r="B107" i="6"/>
  <c r="C107" i="6"/>
  <c r="D107" i="6"/>
  <c r="E107" i="6"/>
  <c r="F107" i="6"/>
  <c r="B108" i="6"/>
  <c r="C108" i="6"/>
  <c r="D108" i="6"/>
  <c r="E108" i="6"/>
  <c r="F108" i="6"/>
  <c r="B109" i="6"/>
  <c r="C109" i="6"/>
  <c r="D109" i="6"/>
  <c r="E109" i="6"/>
  <c r="F109" i="6"/>
  <c r="B110" i="6"/>
  <c r="C110" i="6"/>
  <c r="D110" i="6"/>
  <c r="E110" i="6"/>
  <c r="F110" i="6"/>
  <c r="B111" i="6"/>
  <c r="C111" i="6"/>
  <c r="D111" i="6"/>
  <c r="E111" i="6"/>
  <c r="F111" i="6"/>
  <c r="B112" i="6"/>
  <c r="C112" i="6"/>
  <c r="D112" i="6"/>
  <c r="E112" i="6"/>
  <c r="F112" i="6"/>
  <c r="B113" i="6"/>
  <c r="C113" i="6"/>
  <c r="D113" i="6"/>
  <c r="E113" i="6"/>
  <c r="F113" i="6"/>
  <c r="B114" i="6"/>
  <c r="C114" i="6"/>
  <c r="D114" i="6"/>
  <c r="E114" i="6"/>
  <c r="F114" i="6"/>
  <c r="B115" i="6"/>
  <c r="C115" i="6"/>
  <c r="D115" i="6"/>
  <c r="E115" i="6"/>
  <c r="F115" i="6"/>
  <c r="B116" i="6"/>
  <c r="C116" i="6"/>
  <c r="D116" i="6"/>
  <c r="E116" i="6"/>
  <c r="F116" i="6"/>
  <c r="B117" i="6"/>
  <c r="C117" i="6"/>
  <c r="D117" i="6"/>
  <c r="E117" i="6"/>
  <c r="F117" i="6"/>
  <c r="B118" i="6"/>
  <c r="C118" i="6"/>
  <c r="D118" i="6"/>
  <c r="E118" i="6"/>
  <c r="F118" i="6"/>
  <c r="B119" i="6"/>
  <c r="C119" i="6"/>
  <c r="D119" i="6"/>
  <c r="E119" i="6"/>
  <c r="F119" i="6"/>
  <c r="B120" i="6"/>
  <c r="C120" i="6"/>
  <c r="D120" i="6"/>
  <c r="E120" i="6"/>
  <c r="F120" i="6"/>
  <c r="B121" i="6"/>
  <c r="C121" i="6"/>
  <c r="D121" i="6"/>
  <c r="E121" i="6"/>
  <c r="F121" i="6"/>
  <c r="B122" i="6"/>
  <c r="C122" i="6"/>
  <c r="D122" i="6"/>
  <c r="E122" i="6"/>
  <c r="F122" i="6"/>
  <c r="B123" i="6"/>
  <c r="C123" i="6"/>
  <c r="D123" i="6"/>
  <c r="E123" i="6"/>
  <c r="F123" i="6"/>
  <c r="B124" i="6"/>
  <c r="C124" i="6"/>
  <c r="D124" i="6"/>
  <c r="E124" i="6"/>
  <c r="F124" i="6"/>
  <c r="B125" i="6"/>
  <c r="C125" i="6"/>
  <c r="D125" i="6"/>
  <c r="E125" i="6"/>
  <c r="F125" i="6"/>
  <c r="B126" i="6"/>
  <c r="C126" i="6"/>
  <c r="D126" i="6"/>
  <c r="E126" i="6"/>
  <c r="F126" i="6"/>
  <c r="B127" i="6"/>
  <c r="C127" i="6"/>
  <c r="D127" i="6"/>
  <c r="E127" i="6"/>
  <c r="F127" i="6"/>
  <c r="B128" i="6"/>
  <c r="C128" i="6"/>
  <c r="D128" i="6"/>
  <c r="E128" i="6"/>
  <c r="F128" i="6"/>
  <c r="B129" i="6"/>
  <c r="C129" i="6"/>
  <c r="D129" i="6"/>
  <c r="E129" i="6"/>
  <c r="F129" i="6"/>
  <c r="B130" i="6"/>
  <c r="C130" i="6"/>
  <c r="D130" i="6"/>
  <c r="E130" i="6"/>
  <c r="F130" i="6"/>
  <c r="B3" i="6" l="1"/>
  <c r="C3" i="6"/>
  <c r="D3" i="6"/>
  <c r="E3" i="6"/>
  <c r="F3" i="6"/>
</calcChain>
</file>

<file path=xl/comments1.xml><?xml version="1.0" encoding="utf-8"?>
<comments xmlns="http://schemas.openxmlformats.org/spreadsheetml/2006/main">
  <authors>
    <author>Тирешина Елена Борисовна</author>
  </authors>
  <commentList>
    <comment ref="N152" authorId="0" shapeId="0">
      <text>
        <r>
          <rPr>
            <b/>
            <sz val="9"/>
            <color indexed="81"/>
            <rFont val="Tahoma"/>
            <family val="2"/>
            <charset val="204"/>
          </rPr>
          <t>Тирешина Елена Борисовна: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<sst xmlns="http://schemas.openxmlformats.org/spreadsheetml/2006/main" count="3594" uniqueCount="1047">
  <si>
    <t>ИНН</t>
  </si>
  <si>
    <t>Фамилия</t>
  </si>
  <si>
    <t>Имя</t>
  </si>
  <si>
    <t>Отчество</t>
  </si>
  <si>
    <t>Наименование 
организации</t>
  </si>
  <si>
    <t>№ 
п/п</t>
  </si>
  <si>
    <t>дата 
рождения</t>
  </si>
  <si>
    <t>Занимаемая должность</t>
  </si>
  <si>
    <t>стаж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</si>
  <si>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</si>
  <si>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</si>
  <si>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</si>
  <si>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Основание для направления 
в комиссию ЦУ Ростехнадзора</t>
  </si>
  <si>
    <t>дата 
проверки 
знаний</t>
  </si>
  <si>
    <t>время 
проверки 
знаний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</si>
  <si>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</si>
  <si>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</si>
  <si>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</si>
  <si>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энергетическго надзора по</t>
  </si>
  <si>
    <t>Московской области</t>
  </si>
  <si>
    <t>УТВЕРЖДАЮ:</t>
  </si>
  <si>
    <t>Центрального упрвления Ростехнадзора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</si>
  <si>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</si>
  <si>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</si>
  <si>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</si>
  <si>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</si>
  <si>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Сведения 
о предыдущей 
проверке</t>
  </si>
  <si>
    <t>административно-технический персонал</t>
  </si>
  <si>
    <t>внеочередная</t>
  </si>
  <si>
    <t>Промышленый потребитель (да/нет)</t>
  </si>
  <si>
    <t>Алексей</t>
  </si>
  <si>
    <t>очередная</t>
  </si>
  <si>
    <t>Сергей</t>
  </si>
  <si>
    <t>Александрович</t>
  </si>
  <si>
    <t>Александр</t>
  </si>
  <si>
    <t>первичная</t>
  </si>
  <si>
    <t>Владимирович</t>
  </si>
  <si>
    <t>Николаевич</t>
  </si>
  <si>
    <t>Сергеевич</t>
  </si>
  <si>
    <t>Дата и причина проверки</t>
  </si>
  <si>
    <t>Подпись проверяемого работника</t>
  </si>
  <si>
    <t>Дата следующей проверки</t>
  </si>
  <si>
    <t>Члены комиссии по проверке знаний</t>
  </si>
  <si>
    <t>3 года</t>
  </si>
  <si>
    <t>1 год</t>
  </si>
  <si>
    <t>4 года</t>
  </si>
  <si>
    <t>5 лет</t>
  </si>
  <si>
    <t>Юрьевич</t>
  </si>
  <si>
    <t>непромышленный потребитель электроэнергии</t>
  </si>
  <si>
    <t>Викторович</t>
  </si>
  <si>
    <t>Анатольевич</t>
  </si>
  <si>
    <t>2 года</t>
  </si>
  <si>
    <t>Михайлович</t>
  </si>
  <si>
    <t>Васильевич</t>
  </si>
  <si>
    <t>Общая оценка знаний, 
(группа по электробезопасности для ЭУ) 
и заключение комиссии по проверке знаний</t>
  </si>
  <si>
    <t>Дата предыдущей проверки, оценка знаний (и группа по электробезопасности для ЭУ)</t>
  </si>
  <si>
    <t>Алексеевич</t>
  </si>
  <si>
    <t>Дата 
заявления</t>
  </si>
  <si>
    <t>Наименование организации, Фамилия, имя, отчество (при наличии), занимаемая должность 
и стаж работы в этой должности</t>
  </si>
  <si>
    <t>Главный энергетик</t>
  </si>
  <si>
    <t>общая (электроэнергетика)</t>
  </si>
  <si>
    <t>10 лет</t>
  </si>
  <si>
    <t>руководящий работник</t>
  </si>
  <si>
    <t>Андрей</t>
  </si>
  <si>
    <t>приложение</t>
  </si>
  <si>
    <t>ЗАЯВКА</t>
  </si>
  <si>
    <t>на разовый допуск в здание Центрального управления Федеральной службы</t>
  </si>
  <si>
    <t>ФИО посетителя</t>
  </si>
  <si>
    <t>Откуда прибыл (организация)</t>
  </si>
  <si>
    <t>Цель визита</t>
  </si>
  <si>
    <t>Дата визита</t>
  </si>
  <si>
    <t>Ответственное лицо, номер кабинета</t>
  </si>
  <si>
    <t>Проверка знаний</t>
  </si>
  <si>
    <t xml:space="preserve">по экологическому, технологическому и атомному надзору лиц, не являющихся работниками </t>
  </si>
  <si>
    <t>Центрального управления Федеральной службы по экологическому, технологическому и атомному надзору</t>
  </si>
  <si>
    <t>СОГЛАСОВАНО:</t>
  </si>
  <si>
    <t>главный инженер</t>
  </si>
  <si>
    <t>Иванович</t>
  </si>
  <si>
    <t>Владимир</t>
  </si>
  <si>
    <t>Виктор</t>
  </si>
  <si>
    <t>Николай</t>
  </si>
  <si>
    <t>б/н</t>
  </si>
  <si>
    <t>Заместитель председателя комиссии по проверке знаний</t>
  </si>
  <si>
    <t xml:space="preserve">главный государственный инспектор       </t>
  </si>
  <si>
    <t xml:space="preserve">государственный инспектор </t>
  </si>
  <si>
    <t>промышленный потребитель электроэнергии</t>
  </si>
  <si>
    <t>Заместитель руководителя</t>
  </si>
  <si>
    <t>А.А.Учеваткин</t>
  </si>
  <si>
    <t>Заместитель руководителя                                                                                                             А.А.Учеваткин</t>
  </si>
  <si>
    <t>осутствует возможность создание постоянно действующей комиссиии по проверке знаний в организации</t>
  </si>
  <si>
    <t>Евгений</t>
  </si>
  <si>
    <t>член центральной комиссии по проверке знаний</t>
  </si>
  <si>
    <t>Максим</t>
  </si>
  <si>
    <t>Дмитрий</t>
  </si>
  <si>
    <t>7 лет</t>
  </si>
  <si>
    <t>Михаил</t>
  </si>
  <si>
    <t>Геннадьевич</t>
  </si>
  <si>
    <t>6 лет</t>
  </si>
  <si>
    <t>Павел</t>
  </si>
  <si>
    <t>группа по 
электробезопасности 
(присваиваемая)</t>
  </si>
  <si>
    <t>Роман</t>
  </si>
  <si>
    <t>Андреевич</t>
  </si>
  <si>
    <t>"_____"___________ 2023 года</t>
  </si>
  <si>
    <t xml:space="preserve">Начальник отдела хозяйственного обеспечения                                                                           С.П. Жарова </t>
  </si>
  <si>
    <t>Иван</t>
  </si>
  <si>
    <t>время визита</t>
  </si>
  <si>
    <t>V до и выше 1000 В</t>
  </si>
  <si>
    <t>Олег</t>
  </si>
  <si>
    <t>Главный инженер</t>
  </si>
  <si>
    <t>Технический директор</t>
  </si>
  <si>
    <t>ПТЭЭПЭЭ</t>
  </si>
  <si>
    <t>оперативно-ремонтный персонал</t>
  </si>
  <si>
    <t>13 лет</t>
  </si>
  <si>
    <t>потребитель тепловой энергии</t>
  </si>
  <si>
    <t>ответственный за исправное состояние и безопасную эксплуатацию тепловых энергоустановок</t>
  </si>
  <si>
    <t>электросетевая организация</t>
  </si>
  <si>
    <t>техноборудование, отопление и вентиляция</t>
  </si>
  <si>
    <t>ПТЭТЭ</t>
  </si>
  <si>
    <t>Валентинович</t>
  </si>
  <si>
    <t>Заместитель руководителя                                                                                                             Л.В. Афанасьев</t>
  </si>
  <si>
    <t>Гусаров В.М.</t>
  </si>
  <si>
    <t>Зиновьева Н.В.</t>
  </si>
  <si>
    <t>Савоскин Б.Н.</t>
  </si>
  <si>
    <t>IV до и выше 1000 В</t>
  </si>
  <si>
    <t>ПТЭСиС</t>
  </si>
  <si>
    <t xml:space="preserve">Сергей </t>
  </si>
  <si>
    <t>ЕПГУ</t>
  </si>
  <si>
    <t>+7 (495) 411-94-36 доб. 5230</t>
  </si>
  <si>
    <t>Демина Н.А.
Зал аттестации</t>
  </si>
  <si>
    <t>Игорь</t>
  </si>
  <si>
    <t>-</t>
  </si>
  <si>
    <t>8 лет</t>
  </si>
  <si>
    <t>9 лет</t>
  </si>
  <si>
    <t>Вадим</t>
  </si>
  <si>
    <t>12 лет</t>
  </si>
  <si>
    <t>главный энергетик</t>
  </si>
  <si>
    <t>Владимировна</t>
  </si>
  <si>
    <t>Владислав</t>
  </si>
  <si>
    <t>Инженер</t>
  </si>
  <si>
    <t>Вадимович</t>
  </si>
  <si>
    <t xml:space="preserve">Николай </t>
  </si>
  <si>
    <t>5 месяцев</t>
  </si>
  <si>
    <t>Руслан</t>
  </si>
  <si>
    <t>Генеральный директор</t>
  </si>
  <si>
    <t>11 лет</t>
  </si>
  <si>
    <t>управленческий персонал</t>
  </si>
  <si>
    <t>теплоснабжающая организация</t>
  </si>
  <si>
    <t>Юрий</t>
  </si>
  <si>
    <t>руководитель структурного подразделения</t>
  </si>
  <si>
    <t xml:space="preserve">Дмитрий </t>
  </si>
  <si>
    <t>Евгеньевич</t>
  </si>
  <si>
    <t>Василий</t>
  </si>
  <si>
    <t>Петрович</t>
  </si>
  <si>
    <t>Константин</t>
  </si>
  <si>
    <t>Валерьевич</t>
  </si>
  <si>
    <t>1 мес</t>
  </si>
  <si>
    <t xml:space="preserve">Александр </t>
  </si>
  <si>
    <t>3 мес</t>
  </si>
  <si>
    <t>отопление</t>
  </si>
  <si>
    <t>Валерий</t>
  </si>
  <si>
    <t>18 лет</t>
  </si>
  <si>
    <t>Денис</t>
  </si>
  <si>
    <t xml:space="preserve">Алексей </t>
  </si>
  <si>
    <t>2</t>
  </si>
  <si>
    <t>6 мес.</t>
  </si>
  <si>
    <t>3 мес.</t>
  </si>
  <si>
    <t>Вячеслав</t>
  </si>
  <si>
    <t>Елена</t>
  </si>
  <si>
    <t xml:space="preserve">Михаил </t>
  </si>
  <si>
    <t>1</t>
  </si>
  <si>
    <t>Геннадий</t>
  </si>
  <si>
    <t>вспомогательный персонал</t>
  </si>
  <si>
    <t>Член центральной комиссии по проверке знаний</t>
  </si>
  <si>
    <t>Константинович</t>
  </si>
  <si>
    <t>Антон</t>
  </si>
  <si>
    <t>17</t>
  </si>
  <si>
    <t xml:space="preserve">Андрей </t>
  </si>
  <si>
    <t>вентиляция и отопление</t>
  </si>
  <si>
    <t>34</t>
  </si>
  <si>
    <t>6 мес</t>
  </si>
  <si>
    <t>Илья</t>
  </si>
  <si>
    <t xml:space="preserve">Павел </t>
  </si>
  <si>
    <t>Марина</t>
  </si>
  <si>
    <t>член комиссии по проверке знаний</t>
  </si>
  <si>
    <t>Георгиевич</t>
  </si>
  <si>
    <t xml:space="preserve">Виктор </t>
  </si>
  <si>
    <t>Степанович</t>
  </si>
  <si>
    <t xml:space="preserve">Евгений </t>
  </si>
  <si>
    <t>ООО "Н И П"</t>
  </si>
  <si>
    <t>II до и выше 1000 В</t>
  </si>
  <si>
    <t>II до 1000 В</t>
  </si>
  <si>
    <t>Георгий</t>
  </si>
  <si>
    <t>Электромонтер</t>
  </si>
  <si>
    <t>ООО "ДФС"</t>
  </si>
  <si>
    <t>Фомин</t>
  </si>
  <si>
    <t>Начальник Отдела</t>
  </si>
  <si>
    <t>Жадин</t>
  </si>
  <si>
    <t>Инженер энергетик</t>
  </si>
  <si>
    <t>Кувшинов</t>
  </si>
  <si>
    <t>Егор</t>
  </si>
  <si>
    <t>Ласкин</t>
  </si>
  <si>
    <t>Инженер по ремонту</t>
  </si>
  <si>
    <t>Чернов</t>
  </si>
  <si>
    <t>Электросварщик ручной сварки</t>
  </si>
  <si>
    <t>Григорьевич</t>
  </si>
  <si>
    <t>Специалист по учебно-методической работе, Попова Маргарита Ильинична, тел. +7 (977) 185-31-58</t>
  </si>
  <si>
    <t>Павлович</t>
  </si>
  <si>
    <t>член центральной комиссии по проверке знаний, ответственный за исправное состояние и безопасную эксплуатацию тепловых энергоустановок</t>
  </si>
  <si>
    <t>Б/н</t>
  </si>
  <si>
    <t>Анатолий</t>
  </si>
  <si>
    <t>ООО "Газпром теплоэнерго МО"</t>
  </si>
  <si>
    <t>специалист</t>
  </si>
  <si>
    <t>Николаевна</t>
  </si>
  <si>
    <t xml:space="preserve">Иван </t>
  </si>
  <si>
    <t>Мастер производственного участка</t>
  </si>
  <si>
    <t>40 лет</t>
  </si>
  <si>
    <t>1 год 3 мес</t>
  </si>
  <si>
    <t>ФБУН "ФНЦГ им.Ф.Ф.Эрисмана"Роспотребнадзора</t>
  </si>
  <si>
    <t>Палицын</t>
  </si>
  <si>
    <t>Начальник отдела ремонта и эксплуатации зданий,сооружений</t>
  </si>
  <si>
    <t>2года</t>
  </si>
  <si>
    <t xml:space="preserve"> Ведущий инжененр по ОТ и ТБ Доронина М.С. 89227881704</t>
  </si>
  <si>
    <t>23 года</t>
  </si>
  <si>
    <t>4 мес</t>
  </si>
  <si>
    <t>Главный механик</t>
  </si>
  <si>
    <t>12</t>
  </si>
  <si>
    <t>20 лет</t>
  </si>
  <si>
    <t>02</t>
  </si>
  <si>
    <t>502801836524</t>
  </si>
  <si>
    <t>Гаврилов</t>
  </si>
  <si>
    <t>25.05.2022, хор,III до 1000 В</t>
  </si>
  <si>
    <t>+7 (963) 687 25 04</t>
  </si>
  <si>
    <t>2 мес.</t>
  </si>
  <si>
    <t xml:space="preserve">Денис </t>
  </si>
  <si>
    <t>Энергетик</t>
  </si>
  <si>
    <t>Светлана</t>
  </si>
  <si>
    <t>Начальник лаборатории</t>
  </si>
  <si>
    <t>электротехнические лаборатории</t>
  </si>
  <si>
    <t>6</t>
  </si>
  <si>
    <t>1,5 года</t>
  </si>
  <si>
    <t>15</t>
  </si>
  <si>
    <t>Сервисный инженер</t>
  </si>
  <si>
    <t>отсутствует возможность создания аттестационной комиссии</t>
  </si>
  <si>
    <t>Зав. хозяйством Розанов Илья Александрович+7 (903) 129-96-13.</t>
  </si>
  <si>
    <t>Баунова Елена Валерьевна
8-925-433-30-75</t>
  </si>
  <si>
    <t>Старший мастер</t>
  </si>
  <si>
    <t>отсутствует возможность создание постоянно действующей комиссии по проверке знаний в организации</t>
  </si>
  <si>
    <t>Селезнев</t>
  </si>
  <si>
    <t xml:space="preserve">инженер </t>
  </si>
  <si>
    <t>Тихонов</t>
  </si>
  <si>
    <t>Васильев</t>
  </si>
  <si>
    <t>Юрьевна</t>
  </si>
  <si>
    <t>Мастер</t>
  </si>
  <si>
    <t>23</t>
  </si>
  <si>
    <t>ООО «КОММЕРЧЕСКАЯ ГРУППА-М И К»</t>
  </si>
  <si>
    <t xml:space="preserve"> 5027019760</t>
  </si>
  <si>
    <t xml:space="preserve"> Понятова Ольга Владимировна, 89154558300 
</t>
  </si>
  <si>
    <t>Начальник котельной</t>
  </si>
  <si>
    <t>Викторовна</t>
  </si>
  <si>
    <t>1 мес.</t>
  </si>
  <si>
    <t>начальник котельной</t>
  </si>
  <si>
    <t>Ширяев</t>
  </si>
  <si>
    <t>2,5 года</t>
  </si>
  <si>
    <t>ИП Гаврилов В.А.</t>
  </si>
  <si>
    <t>Голованев</t>
  </si>
  <si>
    <t>Инженер по эксплуатации зданий</t>
  </si>
  <si>
    <t xml:space="preserve"> ремонтный персонал</t>
  </si>
  <si>
    <t>II до  1000 В</t>
  </si>
  <si>
    <t>+7(926)6984960</t>
  </si>
  <si>
    <t>ООО "ТЕННИСНАЯ АКАДЕМИЯ"</t>
  </si>
  <si>
    <t>Панюшкин</t>
  </si>
  <si>
    <t>+7(495)2527029</t>
  </si>
  <si>
    <t>ОАО "ПФОП"</t>
  </si>
  <si>
    <t>Лютов</t>
  </si>
  <si>
    <t>IV до  1000 В</t>
  </si>
  <si>
    <t>+7(916)9182407</t>
  </si>
  <si>
    <t>ООО ФКНТ</t>
  </si>
  <si>
    <t>Чаукин</t>
  </si>
  <si>
    <t>Начальник ремонтного участка</t>
  </si>
  <si>
    <t xml:space="preserve">15.04.2022, V  до и выше 1000 В </t>
  </si>
  <si>
    <t>+7(496)5479710</t>
  </si>
  <si>
    <t>ООО "ЭНЕРГОГАРАНТ"</t>
  </si>
  <si>
    <t>Абрамкин</t>
  </si>
  <si>
    <t>Заместитель генерального директора</t>
  </si>
  <si>
    <t xml:space="preserve">10.08.2022, хор., V  до и выше 1000 В </t>
  </si>
  <si>
    <t>+7(903)2370984</t>
  </si>
  <si>
    <t>МБОУ "ХОТЬКОВСКАЯ СРЕДНЯЯ ОБЩЕОБРАЗОВАТЕЛЬНАЯ ШКОЛА №5"</t>
  </si>
  <si>
    <t>Сладковский</t>
  </si>
  <si>
    <t>+7(496)5430898</t>
  </si>
  <si>
    <t>АО "НПП "ЭЛТОМ"</t>
  </si>
  <si>
    <t>Хренников</t>
  </si>
  <si>
    <t>Гарольдович</t>
  </si>
  <si>
    <t>Заместитель главного инженера- главный энергетик</t>
  </si>
  <si>
    <t>22.06.2022, отл, IV до 1000 В</t>
  </si>
  <si>
    <t>+7(495)5572291</t>
  </si>
  <si>
    <t>ООО "УК СМАРТ"</t>
  </si>
  <si>
    <t>Хаиткулов</t>
  </si>
  <si>
    <t>Дилшодбек</t>
  </si>
  <si>
    <t>Мухтаржанович</t>
  </si>
  <si>
    <t>Технический специалист</t>
  </si>
  <si>
    <t>+7(985)5623298</t>
  </si>
  <si>
    <t>Теплов</t>
  </si>
  <si>
    <t>Мормоль</t>
  </si>
  <si>
    <t>ООО "ЭНЕРГОГАРАНТ МО"</t>
  </si>
  <si>
    <t>Костылев</t>
  </si>
  <si>
    <t>Начальник производственного участка</t>
  </si>
  <si>
    <t>08.08.2023, хор, V до и выше 1000 В</t>
  </si>
  <si>
    <t>+7(968)6528834</t>
  </si>
  <si>
    <t>ООО "ЭЛЕКТРОМОНТАЖНАЯ КОМПАНИЯ "ЭНЕРГОГАРАНТ"</t>
  </si>
  <si>
    <t>Вилигурский</t>
  </si>
  <si>
    <t>Ответственный производитель работ</t>
  </si>
  <si>
    <t xml:space="preserve">18.07.2022, уд., V  до и выше 1000 В </t>
  </si>
  <si>
    <t>Сергеев</t>
  </si>
  <si>
    <t>18.07.2022, отл., V  до и выше 1000 В</t>
  </si>
  <si>
    <t>ООО "ДОРПЭМК"</t>
  </si>
  <si>
    <t>Кудинов</t>
  </si>
  <si>
    <t>+7(926)8211636</t>
  </si>
  <si>
    <t>Селиваненко</t>
  </si>
  <si>
    <t>ООО "ВОЛОКОЛАМСКАЯ ДПМК"</t>
  </si>
  <si>
    <t>Леонов</t>
  </si>
  <si>
    <t>+7(496)3627453</t>
  </si>
  <si>
    <t>ООО "МЕХ ОРЕТЕКС"</t>
  </si>
  <si>
    <t>Пидник</t>
  </si>
  <si>
    <t>+7(496)4169550</t>
  </si>
  <si>
    <t>инженер-энергетик</t>
  </si>
  <si>
    <t>АО "ЭНЕРГОМАШ (ЧЕХОВ)-ЧЗЭМ"</t>
  </si>
  <si>
    <t>Кочетков</t>
  </si>
  <si>
    <t>Мастер-инженер технолог</t>
  </si>
  <si>
    <t>+7(917)5737299</t>
  </si>
  <si>
    <t>Ефимов</t>
  </si>
  <si>
    <t>Инженер-электрик</t>
  </si>
  <si>
    <t>Суконкин</t>
  </si>
  <si>
    <t>Инженер - электроник</t>
  </si>
  <si>
    <t>Фомичев</t>
  </si>
  <si>
    <t>Электромонтер по ремонту оборудования</t>
  </si>
  <si>
    <t>ИТЭБ РАН</t>
  </si>
  <si>
    <t>Кузнецов</t>
  </si>
  <si>
    <t>Заместитель главного инженера ИТЭБ РАН</t>
  </si>
  <si>
    <t>+7(916)1471110</t>
  </si>
  <si>
    <t>Ягодкин</t>
  </si>
  <si>
    <t>Оскар</t>
  </si>
  <si>
    <t>Старший мастер участка отдела главного инженера ИТЭБ РАН</t>
  </si>
  <si>
    <t>ООО "СВ ФИТНЕС"</t>
  </si>
  <si>
    <t>Моисеенко</t>
  </si>
  <si>
    <t>+7(495)1092525</t>
  </si>
  <si>
    <t>Лупин</t>
  </si>
  <si>
    <t>09.03.2022, хор V  до и выше 1000 В</t>
  </si>
  <si>
    <t>+7(495)9678974</t>
  </si>
  <si>
    <t>ООО "ВОЛЬФРАМ "ЭСП"</t>
  </si>
  <si>
    <t>Попов</t>
  </si>
  <si>
    <t>Начальник испытательной лаборатории</t>
  </si>
  <si>
    <t>III до и выше 1000 В</t>
  </si>
  <si>
    <t>+7(968)9251680</t>
  </si>
  <si>
    <t xml:space="preserve">19.07.2023, отл., II до и выше 1000 В </t>
  </si>
  <si>
    <t>Аипов</t>
  </si>
  <si>
    <t>Наиль</t>
  </si>
  <si>
    <t>Яхьевич</t>
  </si>
  <si>
    <t>21.06.2023, отл., V до и выше 1000 В</t>
  </si>
  <si>
    <t>Иванников</t>
  </si>
  <si>
    <t>Усанов</t>
  </si>
  <si>
    <t>Главный инженер проекта</t>
  </si>
  <si>
    <t xml:space="preserve">19.07.2023, уд.., II  до и выше 1000 В </t>
  </si>
  <si>
    <t>Ларкин</t>
  </si>
  <si>
    <t>ООО "Кром-Маркет"</t>
  </si>
  <si>
    <t xml:space="preserve">Ермаков </t>
  </si>
  <si>
    <t>08.10.2020, уд, V до и выше 1000 В</t>
  </si>
  <si>
    <t>Главный энергетик  Ермаком Виктор Алексеевич, тел. 9-925-080-3215</t>
  </si>
  <si>
    <t>ПОЗВОНИТЬ И ПРИГЛАСИТЬ</t>
  </si>
  <si>
    <t>Станчин</t>
  </si>
  <si>
    <t>руководитель службы эксплуатации</t>
  </si>
  <si>
    <t xml:space="preserve">Трофимчик </t>
  </si>
  <si>
    <t>руководитель отдела эксплуатации и ремонта</t>
  </si>
  <si>
    <t>30.03.21, уд, V до и выше 1000 В</t>
  </si>
  <si>
    <t>42</t>
  </si>
  <si>
    <t>ООО «ЭЛМОНТ ЭНЕРГО»</t>
  </si>
  <si>
    <t>5018135551</t>
  </si>
  <si>
    <t>Горшанков</t>
  </si>
  <si>
    <t>Инженер оперативно-выездной бригады</t>
  </si>
  <si>
    <t>13.03.2023, неуд,, V до и выше 1000 В</t>
  </si>
  <si>
    <t xml:space="preserve"> Пляскина Т.М.
Тел. +7(926) 413-98-79
</t>
  </si>
  <si>
    <t>Сурков</t>
  </si>
  <si>
    <t>Начальник оперативно-выездной бригады</t>
  </si>
  <si>
    <t xml:space="preserve">13 лет </t>
  </si>
  <si>
    <t xml:space="preserve">13.03.2023, неуд,, V до и выше 1000 В </t>
  </si>
  <si>
    <t>М-47</t>
  </si>
  <si>
    <t>ООО "Монитор  Логистик"</t>
  </si>
  <si>
    <t>Рюмшин</t>
  </si>
  <si>
    <t>Леонид</t>
  </si>
  <si>
    <t xml:space="preserve">Старший механик по обслуживанию и ремонту складской техники и оборудования </t>
  </si>
  <si>
    <t xml:space="preserve">10.07.2023 хор II до 1000 В </t>
  </si>
  <si>
    <t xml:space="preserve">III до  1000 В </t>
  </si>
  <si>
    <t>8-909-905-30-73</t>
  </si>
  <si>
    <t xml:space="preserve">Турицын </t>
  </si>
  <si>
    <t>Механик по обслуживанию и ремонту складской техники и оборудования /Распределительный центр/</t>
  </si>
  <si>
    <t>4 мес.</t>
  </si>
  <si>
    <t xml:space="preserve">22.05.2023    неуд II до 1000 В </t>
  </si>
  <si>
    <t>8-985-505-03-39</t>
  </si>
  <si>
    <t xml:space="preserve">Харыбин </t>
  </si>
  <si>
    <t xml:space="preserve">29.03.2023    отл III до 1000 В </t>
  </si>
  <si>
    <t>8-917-580-89-79</t>
  </si>
  <si>
    <t xml:space="preserve">член центральной комиссии по проверке знаний </t>
  </si>
  <si>
    <t>ООО "Арвалус"</t>
  </si>
  <si>
    <t xml:space="preserve">Кацынель </t>
  </si>
  <si>
    <t xml:space="preserve">Владимир </t>
  </si>
  <si>
    <t>Тадеушевич</t>
  </si>
  <si>
    <t>03.04.2023 II до 1000 В</t>
  </si>
  <si>
    <t>Инженер, Кацынель Владимир Тадеушевич, тел. +7 (909) 686-16-15</t>
  </si>
  <si>
    <t xml:space="preserve">Латаев </t>
  </si>
  <si>
    <t>23.01.2023 II до 1000 В</t>
  </si>
  <si>
    <t>Мастер, Латаев Анатолий Викторович, тел.     +7 (999) 918-29-55</t>
  </si>
  <si>
    <t>ООО "БИАКСПЛЕН"</t>
  </si>
  <si>
    <t>Лукин</t>
  </si>
  <si>
    <t>мастер</t>
  </si>
  <si>
    <t>1 год 4 мес</t>
  </si>
  <si>
    <t>08.06.2022, отл., V до и выше 1000 В</t>
  </si>
  <si>
    <t>мастер, Лукин Иван Сергеевич, тел. +7 913- 634-68-32</t>
  </si>
  <si>
    <t>Член внутренней комиссии по проверке знаний эл.технич. и эл.технологич. Персонала</t>
  </si>
  <si>
    <t>ООО "Алькор"</t>
  </si>
  <si>
    <t>5036157413</t>
  </si>
  <si>
    <t>Жуковский</t>
  </si>
  <si>
    <t>Михзайлович</t>
  </si>
  <si>
    <t>+7 905 770 34 31</t>
  </si>
  <si>
    <t>ИП Васильева Татьяна Сергеевна</t>
  </si>
  <si>
    <t>Григорян</t>
  </si>
  <si>
    <t>Геворг</t>
  </si>
  <si>
    <t>Абраамович</t>
  </si>
  <si>
    <t xml:space="preserve">Мастер </t>
  </si>
  <si>
    <t>21.06.2023, неуд II до 1000 В</t>
  </si>
  <si>
    <t>Руководитель Васильева Татьяна Сергеевна тел. 8(901)795-99-37</t>
  </si>
  <si>
    <t>отсутствует возможность создания постоянно действующей комиссиии по проверке знаний в организации</t>
  </si>
  <si>
    <t>Ерфомов</t>
  </si>
  <si>
    <t>Александровияч</t>
  </si>
  <si>
    <t>Круглов</t>
  </si>
  <si>
    <t>Сукманов</t>
  </si>
  <si>
    <t>116-01-10-598</t>
  </si>
  <si>
    <t>АО "Опыт"</t>
  </si>
  <si>
    <t xml:space="preserve">Алферов </t>
  </si>
  <si>
    <t>Заместитель начальника цеха</t>
  </si>
  <si>
    <t>29.07.2022, отл. IV до 1000 В</t>
  </si>
  <si>
    <t>Косенков Максим Владимирович
Руководитель группы ОТ и ПБ
+7(495) 747-10-46 доб. 44-84
моб.8 919 209 67 99</t>
  </si>
  <si>
    <t xml:space="preserve">Капустин </t>
  </si>
  <si>
    <t>29.06.2022, хор, IV до 1000 В</t>
  </si>
  <si>
    <t>Роганов</t>
  </si>
  <si>
    <t>29.07.2022, хор, IV до 1000 В</t>
  </si>
  <si>
    <t>29.07.2022, хор. IV до 1000 В</t>
  </si>
  <si>
    <t>56-17/2077</t>
  </si>
  <si>
    <t xml:space="preserve">АО «ОЭЗ ТВТ «Дубна» </t>
  </si>
  <si>
    <t>Акимова</t>
  </si>
  <si>
    <t>Начальник отдела производства тепловой энергии</t>
  </si>
  <si>
    <t>24.06..2022, отл.</t>
  </si>
  <si>
    <t xml:space="preserve">                                     ответственный за исправное состояние и безопасную эксплуатацию тепловых энергоустановок,                        член центральной комиссии по проверке знаний</t>
  </si>
  <si>
    <t>Специалист по охране труда Максимова Юлия Викторовна.,                                 тел. +7 (917) 567-22-98</t>
  </si>
  <si>
    <t xml:space="preserve">Горланов </t>
  </si>
  <si>
    <t>Директор технический</t>
  </si>
  <si>
    <t xml:space="preserve">руководящий работник, член центральной комиссии по проверке знаний                     </t>
  </si>
  <si>
    <t>14---7-23</t>
  </si>
  <si>
    <t>ООО "ЭНЕРГО-СЕРВИС"</t>
  </si>
  <si>
    <t xml:space="preserve">Щеников </t>
  </si>
  <si>
    <t xml:space="preserve">Менеджер по пожарной безопасности </t>
  </si>
  <si>
    <t>20.10.2022, хор, IV до 1000 В</t>
  </si>
  <si>
    <t>№107 от 14.07.2023</t>
  </si>
  <si>
    <t>Филила Компании с ограниченной ответственностью ФОРТГРУП МЕНЕДЖМЕНТ ЛИМИТЕД</t>
  </si>
  <si>
    <t xml:space="preserve">Картаев </t>
  </si>
  <si>
    <t>Инженер технического надзора ЭС и СС</t>
  </si>
  <si>
    <t>1 год 5 мес</t>
  </si>
  <si>
    <t xml:space="preserve"> член центральной комиссии по проверке знаний</t>
  </si>
  <si>
    <t>Соловьева Ксения Андреевна 89675525745, Филоненко Павел Вадимович 89250092823</t>
  </si>
  <si>
    <t xml:space="preserve">Платонов </t>
  </si>
  <si>
    <t>Инженер технического надзора по ОВиК</t>
  </si>
  <si>
    <t>1411</t>
  </si>
  <si>
    <t>ГБУ Социальный дом «Ступино»</t>
  </si>
  <si>
    <t>5045015550</t>
  </si>
  <si>
    <t xml:space="preserve">Захаров </t>
  </si>
  <si>
    <t>7 лет, 11 мес.</t>
  </si>
  <si>
    <t>24.06.2022 г., хор, V до и выше 1000 В</t>
  </si>
  <si>
    <t>ответственный за электрохозяйство</t>
  </si>
  <si>
    <t>Главный инженер ГБУ Социальный дом «Ступино» Захаров В.Н.                                89629062889</t>
  </si>
  <si>
    <t>Зверев</t>
  </si>
  <si>
    <t>ннженер</t>
  </si>
  <si>
    <t>6 лет, 6 мес.</t>
  </si>
  <si>
    <t>24.06.2022 г., уд, V до и выше 1000 В</t>
  </si>
  <si>
    <t xml:space="preserve"> заместитель ответственного за электрохозяйство</t>
  </si>
  <si>
    <t>Блохин</t>
  </si>
  <si>
    <t>электромонтер по ремонту и обслуживанию оборудования</t>
  </si>
  <si>
    <t>11 лет, 4 мес.</t>
  </si>
  <si>
    <t xml:space="preserve">Тюльпин </t>
  </si>
  <si>
    <t>слесарь-электрик по ремонту электрооборудования</t>
  </si>
  <si>
    <t>7 лет, 5 мес.</t>
  </si>
  <si>
    <t xml:space="preserve">Сапронов </t>
  </si>
  <si>
    <t>12 лет, 1 мес.</t>
  </si>
  <si>
    <t>Артемьев</t>
  </si>
  <si>
    <t>4 года, 3 мес</t>
  </si>
  <si>
    <t>008</t>
  </si>
  <si>
    <t>ООО "Тепловые Системы"</t>
  </si>
  <si>
    <t>Соболев</t>
  </si>
  <si>
    <t xml:space="preserve">Борис </t>
  </si>
  <si>
    <t>Ведущий специалист отдела проектирования</t>
  </si>
  <si>
    <t>13.04.2023, отл, IV до и выше 1000 В</t>
  </si>
  <si>
    <t>Специалист охраны труда Титаренко Олег борисович, тел. +7 925 485-13-37</t>
  </si>
  <si>
    <t>№ 58</t>
  </si>
  <si>
    <t>07.07.2023</t>
  </si>
  <si>
    <t>ООО "СегментЭНЕРГО"</t>
  </si>
  <si>
    <t>Ануфриев</t>
  </si>
  <si>
    <t>25.07.1983</t>
  </si>
  <si>
    <t>инженер-электрик</t>
  </si>
  <si>
    <t>07.03.2023</t>
  </si>
  <si>
    <t xml:space="preserve">    Заместитель ответственного за электрохозяйство,      член комиссии                      по проверке знаний</t>
  </si>
  <si>
    <t>Начальник отдела Касатова Галина Шотовна                         +7 (916) 403-63-33</t>
  </si>
  <si>
    <t>ООО "Ликинский автобус"</t>
  </si>
  <si>
    <t>Начальник цеха</t>
  </si>
  <si>
    <t>12.08.2022, хор, V до и выше 1000 В</t>
  </si>
  <si>
    <t>Председатель аттестационной комиссии по проверке знаний электротехнического и электротехнологического персонала</t>
  </si>
  <si>
    <t>Ведущий специалист отдела найма, обчучения и учета персонала Паукова Т.Д.
тел.: 8-985-432-96-43</t>
  </si>
  <si>
    <t>78</t>
  </si>
  <si>
    <t>Никитин</t>
  </si>
  <si>
    <t>12.08.2022, отл., V до и выше 1000 В</t>
  </si>
  <si>
    <t>Член аттестационной комиссии по проверке знаний электротехнического и электротехнологического персонала</t>
  </si>
  <si>
    <t>АО "МГПЗ"</t>
  </si>
  <si>
    <t>Степанов</t>
  </si>
  <si>
    <t>Игоревич</t>
  </si>
  <si>
    <t>19.05.2022, уд.</t>
  </si>
  <si>
    <t>Степанов Дмитрий Игоревич, +7 915-566-30-70</t>
  </si>
  <si>
    <t>Томак</t>
  </si>
  <si>
    <t>исполняющий обязанности главного инженера</t>
  </si>
  <si>
    <t>Корочкин</t>
  </si>
  <si>
    <t>исполняющий обязанности начальника ПВКУ</t>
  </si>
  <si>
    <t>заместитель ответственного за исправное состояние и безопасную эксплуатацию тепловых энергоустановок</t>
  </si>
  <si>
    <t>12.10.2022, уд., V до и выше 1000 В</t>
  </si>
  <si>
    <t>Усталов</t>
  </si>
  <si>
    <t>начальник электроучастка</t>
  </si>
  <si>
    <t>06.05.2022, уд., V до и выше 1000 В</t>
  </si>
  <si>
    <t>Архипенков</t>
  </si>
  <si>
    <t>начальник участка КИПиА</t>
  </si>
  <si>
    <t>04.04.2023, уд., IV до 1000 В</t>
  </si>
  <si>
    <t>19/2023</t>
  </si>
  <si>
    <t>Новоселецкий</t>
  </si>
  <si>
    <t>Тимофеевич</t>
  </si>
  <si>
    <t>15.07.2022, хор, III до  1000 В</t>
  </si>
  <si>
    <t>3-1407/23</t>
  </si>
  <si>
    <t>ИП Лисовик Александр Сергеевич</t>
  </si>
  <si>
    <t>260708054367</t>
  </si>
  <si>
    <t>Лисовик</t>
  </si>
  <si>
    <t>Эдуардович</t>
  </si>
  <si>
    <t>Техник</t>
  </si>
  <si>
    <t>14.12.2020, хор, III до 1000 В</t>
  </si>
  <si>
    <t>Инженер, Борздыко Денис Александрович, тел. +7 (916) 436-80-77</t>
  </si>
  <si>
    <t>05</t>
  </si>
  <si>
    <t xml:space="preserve">ООО «ОЗЗО» </t>
  </si>
  <si>
    <t xml:space="preserve">Гильмуллин </t>
  </si>
  <si>
    <t xml:space="preserve">Рустам </t>
  </si>
  <si>
    <t>Раисович</t>
  </si>
  <si>
    <t>Заведующий складом</t>
  </si>
  <si>
    <t>19 лет</t>
  </si>
  <si>
    <t>07.06.2023, отл., II до 1000 В</t>
  </si>
  <si>
    <t>Ульяновский Сергей Дмитриевич, руководитель учебного отдела, тел. +7 (985) 645-68-52</t>
  </si>
  <si>
    <t xml:space="preserve">Владимиров </t>
  </si>
  <si>
    <t>Директор по производству</t>
  </si>
  <si>
    <t>07.06.2023, уд., II до 1000 В</t>
  </si>
  <si>
    <t xml:space="preserve">Бондарь </t>
  </si>
  <si>
    <t xml:space="preserve">Константин </t>
  </si>
  <si>
    <t xml:space="preserve"> Андреевич</t>
  </si>
  <si>
    <t>KG-321/2023</t>
  </si>
  <si>
    <t>ООО "КНАУФ ГИПС"</t>
  </si>
  <si>
    <t>Бессонов</t>
  </si>
  <si>
    <t>0 лет</t>
  </si>
  <si>
    <t>15.04.2022, хор, V до и выше 1000 В</t>
  </si>
  <si>
    <t>Начальник отдела охраны труда и экологии Рожнов В.В., 
тел. +7 (903) 723-13-27</t>
  </si>
  <si>
    <t>59-ОТ</t>
  </si>
  <si>
    <t>ООО «Управляющая компания «Золотой Остров»</t>
  </si>
  <si>
    <t>Илюшев</t>
  </si>
  <si>
    <t>директор по эксплуатации</t>
  </si>
  <si>
    <t>2 года 9 мес.</t>
  </si>
  <si>
    <t xml:space="preserve"> ответственный за исправное состояние и безопасную эксплуатацию тепловых энергоустановок</t>
  </si>
  <si>
    <t>8(916)997-98-40</t>
  </si>
  <si>
    <t>1407</t>
  </si>
  <si>
    <t xml:space="preserve">ООО «ВОЛМА-Воскресенск» </t>
  </si>
  <si>
    <t>Дружинин</t>
  </si>
  <si>
    <t>Инженер-инспектор по надежности</t>
  </si>
  <si>
    <t>Егоров Андрей Юрьевич 89251686086</t>
  </si>
  <si>
    <t>Янин</t>
  </si>
  <si>
    <t>Инженер по эксплуатации оборудования</t>
  </si>
  <si>
    <t>22</t>
  </si>
  <si>
    <t>ООО "Знакомые кварталы</t>
  </si>
  <si>
    <t>Мащенко Геннадий Сергеевич, Главный инженер объекта,    тел. 8 926 095 26 09</t>
  </si>
  <si>
    <t>20</t>
  </si>
  <si>
    <t>ООО "МАТОРИН-УКН"</t>
  </si>
  <si>
    <t xml:space="preserve">Мащенко </t>
  </si>
  <si>
    <t>главный инженер объекта</t>
  </si>
  <si>
    <t>25.01.2022, уд., V до и выше 1000 В</t>
  </si>
  <si>
    <t>№27</t>
  </si>
  <si>
    <t>ООО "ПРЕМИУМЛИФТ"</t>
  </si>
  <si>
    <t>Побудилин</t>
  </si>
  <si>
    <t>Производитель работ</t>
  </si>
  <si>
    <t>2 года 8 месяцев</t>
  </si>
  <si>
    <t>22.12.2022 уд., IV .     до 1000 В</t>
  </si>
  <si>
    <t>+ 7 916 198 99 56</t>
  </si>
  <si>
    <t>Тарыкин</t>
  </si>
  <si>
    <t xml:space="preserve"> Александр </t>
  </si>
  <si>
    <t>278</t>
  </si>
  <si>
    <t>ООО «Албеа РУС»</t>
  </si>
  <si>
    <t>Герасимов</t>
  </si>
  <si>
    <t xml:space="preserve">Сергеевич </t>
  </si>
  <si>
    <t>Исп: Жмылёв Евгений Сергеевич, специалист по охране труда, конт. тел: +7 (926) 531-25-93</t>
  </si>
  <si>
    <t>Бердников</t>
  </si>
  <si>
    <t>технический директор</t>
  </si>
  <si>
    <t>ИП Сазоненков Михаил Петрович</t>
  </si>
  <si>
    <t>501811079960</t>
  </si>
  <si>
    <t>Платицын</t>
  </si>
  <si>
    <t>70/7</t>
  </si>
  <si>
    <t>ИП Филатов А.А.</t>
  </si>
  <si>
    <t>Лукша</t>
  </si>
  <si>
    <t>Антонович</t>
  </si>
  <si>
    <t xml:space="preserve"> 04.05.1977</t>
  </si>
  <si>
    <t>Техник-электромеханик</t>
  </si>
  <si>
    <t>19.05.2022, уд., IV до и выше 1000 В</t>
  </si>
  <si>
    <t>ЗАО "Дедовский хлеб"</t>
  </si>
  <si>
    <t xml:space="preserve">Сосегов </t>
  </si>
  <si>
    <t xml:space="preserve">11.05.2022 г., хор., V до и выше 1000 В </t>
  </si>
  <si>
    <t>Главный энергетик, Якимов Олег Петрович, тел. +7 (925) 866-89-06</t>
  </si>
  <si>
    <t xml:space="preserve">Суханов </t>
  </si>
  <si>
    <t>10 мес.</t>
  </si>
  <si>
    <t>23.11.2022, отл, V до и выше 1000 В</t>
  </si>
  <si>
    <t>заместитель ответственного за электрохозяйство</t>
  </si>
  <si>
    <t>Главный энергетик, Якимов Олег Петрович, тел. +7 (925) 866-89-05</t>
  </si>
  <si>
    <t>ООО "Промкомбинат"</t>
  </si>
  <si>
    <t>Курятников</t>
  </si>
  <si>
    <t>техник-механик</t>
  </si>
  <si>
    <t>2 месяца</t>
  </si>
  <si>
    <t>Инженер-энергетик, Алексеев Виктор Георгиевич, тел. +7 (916) 274-68-24</t>
  </si>
  <si>
    <t>340-ПС/03</t>
  </si>
  <si>
    <t xml:space="preserve">ООО «ПСК СТАНДАРТ» </t>
  </si>
  <si>
    <t xml:space="preserve">Мазов </t>
  </si>
  <si>
    <t>31.05.2023, отл., II до и выше 1000 В</t>
  </si>
  <si>
    <t>01-05/10907</t>
  </si>
  <si>
    <t>ООО "Самолет Энерго"</t>
  </si>
  <si>
    <t>Минаев</t>
  </si>
  <si>
    <t>26.05.2022 г</t>
  </si>
  <si>
    <t xml:space="preserve">Анашкин </t>
  </si>
  <si>
    <t>1115</t>
  </si>
  <si>
    <t>ООО "БКС"</t>
  </si>
  <si>
    <t>Зотов</t>
  </si>
  <si>
    <t>27.08.2019, уд, IV до и выше 1000 В</t>
  </si>
  <si>
    <t>Зам. начальника ПТО, Трушанова Ирина Александровна, тел. +7 (496) 517-31-27</t>
  </si>
  <si>
    <t>ООО "Подольский трикотаж"</t>
  </si>
  <si>
    <t>Сычугов</t>
  </si>
  <si>
    <t>Техник-электрик-наладчик электронного оборудования</t>
  </si>
  <si>
    <t>09.11.2021           III . До 1000 В</t>
  </si>
  <si>
    <t>8 903 116 87 40</t>
  </si>
  <si>
    <t>69/2023</t>
  </si>
  <si>
    <t>ООО "МТМ"</t>
  </si>
  <si>
    <t>Киселев</t>
  </si>
  <si>
    <t xml:space="preserve"> 10.04.2023, неуд,    II  до 1000 В</t>
  </si>
  <si>
    <t xml:space="preserve">Исп Бабиков Сергей Сергеевич, Генеральный директор, Е-mail: Mtm-77@mail.ru  тел : +7(952) 458-71-30 
</t>
  </si>
  <si>
    <t>ООО "КэтЛогистик"</t>
  </si>
  <si>
    <t>Орехов</t>
  </si>
  <si>
    <t>начальник смены</t>
  </si>
  <si>
    <t xml:space="preserve">Каменская Н.В.. тел. +7(966)195-56-48
</t>
  </si>
  <si>
    <t>Русакова</t>
  </si>
  <si>
    <t>Наталья</t>
  </si>
  <si>
    <t>руководитель складского комплекса</t>
  </si>
  <si>
    <t>DVO-1899/23</t>
  </si>
  <si>
    <t>ООО "ДАВЫДОВО"</t>
  </si>
  <si>
    <t xml:space="preserve">Медведев </t>
  </si>
  <si>
    <t>05.09.2022, хор, V до и выше 1000 В</t>
  </si>
  <si>
    <t>750</t>
  </si>
  <si>
    <t>14.07.2023 г.</t>
  </si>
  <si>
    <t>АО "СЭУ Трансинжстрой"</t>
  </si>
  <si>
    <t>Обжирин</t>
  </si>
  <si>
    <t>10 лет.</t>
  </si>
  <si>
    <t>17.06.2022  хор.,  V до и выше 1000 В</t>
  </si>
  <si>
    <t xml:space="preserve">член комиссии по проверке знаний </t>
  </si>
  <si>
    <t>8-916-181-54-10</t>
  </si>
  <si>
    <t>Лашевцев</t>
  </si>
  <si>
    <t>Заместитель директора</t>
  </si>
  <si>
    <t>01.08.2022 хор IV до 1000 В</t>
  </si>
  <si>
    <t>Днепровский</t>
  </si>
  <si>
    <t>01.08.2022  отл., IV до 1000 В</t>
  </si>
  <si>
    <t>Сафронов</t>
  </si>
  <si>
    <t>30.06.1958 г.</t>
  </si>
  <si>
    <t>Главный специалист по лифтам</t>
  </si>
  <si>
    <t>59</t>
  </si>
  <si>
    <t>ООО СЗ СПС-МОСКОВИЯ</t>
  </si>
  <si>
    <t>Юрин</t>
  </si>
  <si>
    <t>начальник отдела подготовки объектов к эксплуатации</t>
  </si>
  <si>
    <t>Специалист по охране труда Надеина Наталья Ивановна +79296745653</t>
  </si>
  <si>
    <t>ООО «Веда МК»</t>
  </si>
  <si>
    <t>Воробьев</t>
  </si>
  <si>
    <t>28.08.1979г.</t>
  </si>
  <si>
    <t>Ведущий инженер по пусконаладке</t>
  </si>
  <si>
    <t>27.02.2023 отл., II до и выше 1000 В</t>
  </si>
  <si>
    <t>Специалист по охране труда, Иванова Светлана Алексеевна, тел. +7 (926) 273-49-70</t>
  </si>
  <si>
    <t>с69-33</t>
  </si>
  <si>
    <t>АО "БАКМ"</t>
  </si>
  <si>
    <t>Ерошин</t>
  </si>
  <si>
    <t>Технический директор-начальнки СГМиЭ- главный механик и энергетик</t>
  </si>
  <si>
    <t>Гладких Елена Николаевна , 495 223-69-59,       bakm-ok@yandex.ru</t>
  </si>
  <si>
    <t>Шаншаев</t>
  </si>
  <si>
    <t>Ильяс</t>
  </si>
  <si>
    <t>Расулович</t>
  </si>
  <si>
    <t>Заместитель начальника СГМиЭ- главного механика и энергетика</t>
  </si>
  <si>
    <t>Ростяпин</t>
  </si>
  <si>
    <t>Заместитель главного механика и энергетика</t>
  </si>
  <si>
    <t>МУП "Развитие городского хозяйства"</t>
  </si>
  <si>
    <t>Перфильев</t>
  </si>
  <si>
    <t>Никонова Ольга Георгиевна, специалист по ОТ, 8-903-557-66-25</t>
  </si>
  <si>
    <t xml:space="preserve">Асатуров </t>
  </si>
  <si>
    <t>Рубен</t>
  </si>
  <si>
    <t>Арсенович</t>
  </si>
  <si>
    <t>Главный энергшетик</t>
  </si>
  <si>
    <t>910</t>
  </si>
  <si>
    <t>ООО "Наш двор"</t>
  </si>
  <si>
    <t>Яковлев</t>
  </si>
  <si>
    <t>2 год</t>
  </si>
  <si>
    <t>29.06.2022, хор</t>
  </si>
  <si>
    <t>Специалист в области охраны труда Абаренов Юрий Владимирович, тел. +7(917)534-73-98</t>
  </si>
  <si>
    <t>Кокорев</t>
  </si>
  <si>
    <t>заместитель главного инженера</t>
  </si>
  <si>
    <t>27.06.2022, хор</t>
  </si>
  <si>
    <t>11-07/2023</t>
  </si>
  <si>
    <t>ГАУЗ МО "ЦГКБ г. Реутов"</t>
  </si>
  <si>
    <t xml:space="preserve">Драчевский </t>
  </si>
  <si>
    <t>Инженер СЗиС</t>
  </si>
  <si>
    <t xml:space="preserve">Тупицын Олег Анатольевич,                      Тел : (495) 528-30-29
Email: cаkb@reutzdrav.ru
</t>
  </si>
  <si>
    <t>Филиппенко</t>
  </si>
  <si>
    <t>Инжененр по медецинскому оборудованию</t>
  </si>
  <si>
    <t>Локотченко</t>
  </si>
  <si>
    <t>Начальник отдела информационных технологий</t>
  </si>
  <si>
    <t xml:space="preserve">Пашкевич </t>
  </si>
  <si>
    <t>Ведущий специалсит одтела информационных технологий</t>
  </si>
  <si>
    <t>ООО "ТИТАН"</t>
  </si>
  <si>
    <t>Гавриков</t>
  </si>
  <si>
    <t>Заместитель начальника отдела проектирования</t>
  </si>
  <si>
    <t>17.05.2023, хор, III до и выше 1000 В</t>
  </si>
  <si>
    <t>Начальник отдела кадров, Савина Ольга Сергеевна, тел. +7 (926) 109-42-99</t>
  </si>
  <si>
    <t>17/2023</t>
  </si>
  <si>
    <t xml:space="preserve">ООО "Домоуправление" </t>
  </si>
  <si>
    <t>Бажин</t>
  </si>
  <si>
    <t xml:space="preserve">Бажин Александр
Энергетик
Е-mail: info@duone.ru    
 тел : +7(495) 523-04-05 
</t>
  </si>
  <si>
    <t>125</t>
  </si>
  <si>
    <t>ООО "Лифтек-МГрупп"</t>
  </si>
  <si>
    <t>Решотко</t>
  </si>
  <si>
    <t>Начальник участка,</t>
  </si>
  <si>
    <t xml:space="preserve">29.03.2023 - неуд.              </t>
  </si>
  <si>
    <t>член  комиссии по проверке знаний</t>
  </si>
  <si>
    <t>8(985)864-05-44</t>
  </si>
  <si>
    <t>Пузько</t>
  </si>
  <si>
    <t xml:space="preserve"> 29.03.2023 - неуд.         </t>
  </si>
  <si>
    <t>17.06.2022 хор., V до и выше 1000 В</t>
  </si>
  <si>
    <t>ООО "СП НАРА-ЛИФТ"</t>
  </si>
  <si>
    <t xml:space="preserve">Агафонова </t>
  </si>
  <si>
    <t>Людмила</t>
  </si>
  <si>
    <t>Никифоровна</t>
  </si>
  <si>
    <t>Диспетчер</t>
  </si>
  <si>
    <t>5 мес</t>
  </si>
  <si>
    <t>84963425775</t>
  </si>
  <si>
    <t>16</t>
  </si>
  <si>
    <t>Юмакулов</t>
  </si>
  <si>
    <t>Муса</t>
  </si>
  <si>
    <t>Зайнуллаевич</t>
  </si>
  <si>
    <t>1 год 8 мес</t>
  </si>
  <si>
    <t xml:space="preserve">17.04.2023, II  до 1000 В (уд) </t>
  </si>
  <si>
    <t>01-812</t>
  </si>
  <si>
    <t>Александроич</t>
  </si>
  <si>
    <t>01.12.2022 III .до 1000 В</t>
  </si>
  <si>
    <t>ответственный за исправное состояние и безопасную эксплуатацию тепловых энергоустаново</t>
  </si>
  <si>
    <t>ООО "Дом и К"</t>
  </si>
  <si>
    <t>Пихтор</t>
  </si>
  <si>
    <t>Инженер КИП и А</t>
  </si>
  <si>
    <t>06.03.2023  отл  II . до 1000 В</t>
  </si>
  <si>
    <t xml:space="preserve"> Ионов Анджей, инженер по ОТ и Э , 89168607904</t>
  </si>
  <si>
    <t>6/07-2023</t>
  </si>
  <si>
    <t>ООО "Фаворит"</t>
  </si>
  <si>
    <t xml:space="preserve">Соловьев </t>
  </si>
  <si>
    <t>Начальник производства</t>
  </si>
  <si>
    <t>Генеральный директор Качаров Игорь Дмитриевич   8 (916) 214-64-78</t>
  </si>
  <si>
    <t>47э</t>
  </si>
  <si>
    <t>ООО " Академ-Текстиль"</t>
  </si>
  <si>
    <t xml:space="preserve"> 504709600320</t>
  </si>
  <si>
    <t xml:space="preserve">Фокин </t>
  </si>
  <si>
    <t>пересдача в связи с получением неудовлетровительной оценки</t>
  </si>
  <si>
    <t>1798</t>
  </si>
  <si>
    <t>МУП "Жилищное Хозяйство"</t>
  </si>
  <si>
    <t xml:space="preserve">Аверьянов </t>
  </si>
  <si>
    <t>Мастер подразделения</t>
  </si>
  <si>
    <t>11.04.2022, отл, IV до  1000 В</t>
  </si>
  <si>
    <t>Специалист по ОТ, Зуев Иван Ильич, тел. +7 (498) 676-03-73</t>
  </si>
  <si>
    <t xml:space="preserve">Очкан </t>
  </si>
  <si>
    <t>Дмитриевич</t>
  </si>
  <si>
    <t>начальник участка</t>
  </si>
  <si>
    <t>11.04.2022, хор, IV до  1000 В</t>
  </si>
  <si>
    <t>56</t>
  </si>
  <si>
    <t>МБОУ школа № 3</t>
  </si>
  <si>
    <t>Вековищев</t>
  </si>
  <si>
    <t>25.08.1961 г.</t>
  </si>
  <si>
    <t>учитель технологии</t>
  </si>
  <si>
    <t>31 год</t>
  </si>
  <si>
    <t>12.10.2020, хор, V до и выше 1000 В</t>
  </si>
  <si>
    <t>Заместитель директора АХЧ, Виноградова Марина Юрьевна, тел. +7 (496) 702-26-58</t>
  </si>
  <si>
    <t>Виноградова</t>
  </si>
  <si>
    <t>заместитель директора АХЧ</t>
  </si>
  <si>
    <t>8 л.</t>
  </si>
  <si>
    <t>08.04.2021 г.</t>
  </si>
  <si>
    <t>Чечетов</t>
  </si>
  <si>
    <t>заместитель директора по безопасности</t>
  </si>
  <si>
    <t>Кухтенкова</t>
  </si>
  <si>
    <t>Инна</t>
  </si>
  <si>
    <t>Евгеньевна</t>
  </si>
  <si>
    <t>учитель физкультуры</t>
  </si>
  <si>
    <t>Сереженкова</t>
  </si>
  <si>
    <t>Львовна</t>
  </si>
  <si>
    <t>114 исх./01-04</t>
  </si>
  <si>
    <t>МБУ ДК "Коломна"</t>
  </si>
  <si>
    <t>звукорежиссер 1 категории</t>
  </si>
  <si>
    <t>6 месяцев</t>
  </si>
  <si>
    <t>заведующий сектором МБУ ДК "Коломна" Морозов Виталий Викторович 8(916) 570-59-46</t>
  </si>
  <si>
    <t>Володин</t>
  </si>
  <si>
    <t>Владиславович</t>
  </si>
  <si>
    <t>16  лет</t>
  </si>
  <si>
    <t>16-06/1190</t>
  </si>
  <si>
    <t>Центральная таможня (Кинологический центр ФТС России)</t>
  </si>
  <si>
    <t>Ерофеев</t>
  </si>
  <si>
    <t>02.02.1962</t>
  </si>
  <si>
    <t>Главный государственный таможенный  инспектор</t>
  </si>
  <si>
    <t>Член комиссии</t>
  </si>
  <si>
    <t>Ведущий инженер: Тирешина Елена Борисовна,                                  сот.т. 8 929 576 48 31</t>
  </si>
  <si>
    <t>УК "ЖилСтандарт"</t>
  </si>
  <si>
    <t>Новиков</t>
  </si>
  <si>
    <t>20 апреля 1989 г</t>
  </si>
  <si>
    <t>8-915-970-29-96</t>
  </si>
  <si>
    <t>ООО «Усово Сити»</t>
  </si>
  <si>
    <t>Зубков</t>
  </si>
  <si>
    <t xml:space="preserve">Главный инженер Зубков С.Н.
тел. 8-985-728-59-77
</t>
  </si>
  <si>
    <t>374</t>
  </si>
  <si>
    <t>МБУ Назарьевское</t>
  </si>
  <si>
    <t>Емельянов</t>
  </si>
  <si>
    <t>Волков Владимир Михайлович, инженер по охране труда, тел+7(900)330-01-14</t>
  </si>
  <si>
    <t>0549</t>
  </si>
  <si>
    <t>МБУ "ЗРЭС"</t>
  </si>
  <si>
    <t>начальник участка электрогмонтажных работ</t>
  </si>
  <si>
    <t>стаж работы-7 лет</t>
  </si>
  <si>
    <t>06.04.2022 уд., IV до 1000 В</t>
  </si>
  <si>
    <t>специалист по охране труда Андреева Елена Алексеевна 8-909-653-69-05,                8-977-505-13-64 andrelena2510@yandex.ru</t>
  </si>
  <si>
    <t xml:space="preserve">Катеринич </t>
  </si>
  <si>
    <t>начальник участкапо сбору и вывозу несанкционированного мусора и обслуживания ливневой канализации</t>
  </si>
  <si>
    <t>стаж работы 2 года</t>
  </si>
  <si>
    <t>Шпак</t>
  </si>
  <si>
    <t>Дорофеев</t>
  </si>
  <si>
    <t>Начальник ремонтно-строительного участка</t>
  </si>
  <si>
    <t>стаж работы-8 лет</t>
  </si>
  <si>
    <t>Денисов</t>
  </si>
  <si>
    <t>ООО "Макс-Энерго"</t>
  </si>
  <si>
    <t>Миронов</t>
  </si>
  <si>
    <t>13 л</t>
  </si>
  <si>
    <t xml:space="preserve"> 04.07.2022, отл,  V до и выше 1000 В</t>
  </si>
  <si>
    <t>Праслов В.А., тел.: +7-962-992-98-97, max-energo@list.ru</t>
  </si>
  <si>
    <t xml:space="preserve"> 28.03.2022, хор,  V до и выше 1000 В</t>
  </si>
  <si>
    <t>144</t>
  </si>
  <si>
    <t>ООО «ОКНА ПРЕСТИЖ»</t>
  </si>
  <si>
    <t>Левин</t>
  </si>
  <si>
    <t>3,5 года</t>
  </si>
  <si>
    <t>07.07.2023 хор., II . до 1000 В</t>
  </si>
  <si>
    <t>53</t>
  </si>
  <si>
    <t>ООО "СПЕЦЭНЕРГО"</t>
  </si>
  <si>
    <t xml:space="preserve">Северюхин </t>
  </si>
  <si>
    <t>техник</t>
  </si>
  <si>
    <t xml:space="preserve">15.08.2022, отл, V до и выше 1000 В </t>
  </si>
  <si>
    <t>Резникова Татьяна Владимировна, инженер, тел. +7(496)5746958</t>
  </si>
  <si>
    <t>Афонин</t>
  </si>
  <si>
    <t>инженер по наладке и испытаниям</t>
  </si>
  <si>
    <t>18.07.2022, отл, V до и выше 1000 В</t>
  </si>
  <si>
    <t>Морозов</t>
  </si>
  <si>
    <t>97</t>
  </si>
  <si>
    <t>ООО "КРУФ-2001"</t>
  </si>
  <si>
    <t>Филипов</t>
  </si>
  <si>
    <t>23.02.2023 отл, II .  до 1000 В</t>
  </si>
  <si>
    <t>Кузьмина Наталья Валерьевна, Специалист по охране труда,                           +7 (495) 727-25-14</t>
  </si>
  <si>
    <t>1-ОТ</t>
  </si>
  <si>
    <t>ООО «Ридан Трейд»</t>
  </si>
  <si>
    <t>Васёха</t>
  </si>
  <si>
    <t>15.04.1988г.</t>
  </si>
  <si>
    <t>начальник сборочного цеха</t>
  </si>
  <si>
    <t xml:space="preserve">7 лет </t>
  </si>
  <si>
    <t>03.05.2023  хор., II до 1000 В</t>
  </si>
  <si>
    <t>14.03.1965г.</t>
  </si>
  <si>
    <t xml:space="preserve">6 лет </t>
  </si>
  <si>
    <t xml:space="preserve">03.05.2023 отл., III до 1000 В </t>
  </si>
  <si>
    <t xml:space="preserve">Тихонов </t>
  </si>
  <si>
    <t>09.11.1980г.</t>
  </si>
  <si>
    <t xml:space="preserve">8 лет </t>
  </si>
  <si>
    <t>Рыбак</t>
  </si>
  <si>
    <t>Филиппович</t>
  </si>
  <si>
    <t>23.06.1976г.</t>
  </si>
  <si>
    <t>специалист по эксплуатации подъемных сооружений и стеллажей</t>
  </si>
  <si>
    <t xml:space="preserve">11.01.2023 уд., II до 1000 В </t>
  </si>
  <si>
    <t>164</t>
  </si>
  <si>
    <t>ООО "Завод детского питания "Фаустово"</t>
  </si>
  <si>
    <t>Урусов</t>
  </si>
  <si>
    <t>11.07.2022 г</t>
  </si>
  <si>
    <t>Специалист по охране труда Киселева Татьяна Алексеевна,                          тел. +7(906)774-52-76</t>
  </si>
  <si>
    <t xml:space="preserve">Иванов </t>
  </si>
  <si>
    <t>Кимович</t>
  </si>
  <si>
    <t>5 года</t>
  </si>
  <si>
    <t>член центральной комиссии по проверке знаний, заместитель ответственного за исправное состояние и безопасную эксплуатацию тепловых энергоустановок</t>
  </si>
  <si>
    <t>Резник</t>
  </si>
  <si>
    <t>Федоровия</t>
  </si>
  <si>
    <t>9\ОБ</t>
  </si>
  <si>
    <t>ИП Гулин Максим Алексеевич</t>
  </si>
  <si>
    <t>Гулин</t>
  </si>
  <si>
    <t>Индивидуальный предприниматель</t>
  </si>
  <si>
    <t>03.05.2023, неуд,  II до 1000 В</t>
  </si>
  <si>
    <t>лицо ответственное за электрохозяйство</t>
  </si>
  <si>
    <t>89055222118</t>
  </si>
  <si>
    <t>Винтер</t>
  </si>
  <si>
    <t xml:space="preserve">Илья </t>
  </si>
  <si>
    <t>17.07.2023, неуд., III до 1000 В</t>
  </si>
  <si>
    <t>89998181767</t>
  </si>
  <si>
    <t>Кладовщик</t>
  </si>
  <si>
    <t>17.07.2023, неуд, II до 1000 В</t>
  </si>
  <si>
    <t>89661264294</t>
  </si>
  <si>
    <t>Дроздов</t>
  </si>
  <si>
    <t>89253494660</t>
  </si>
  <si>
    <t>Ганин</t>
  </si>
  <si>
    <t>5 лет 9 месяцев</t>
  </si>
  <si>
    <t>89017997873</t>
  </si>
  <si>
    <t>194/1</t>
  </si>
  <si>
    <t>07.07.2023 г</t>
  </si>
  <si>
    <t>ООО "НКСИ"</t>
  </si>
  <si>
    <t>Шкляревич</t>
  </si>
  <si>
    <t xml:space="preserve"> Алексей</t>
  </si>
  <si>
    <t>21.12.2022 уд.,  V до и выше 1000 В</t>
  </si>
  <si>
    <t>член центральной комиссии по проверке знаний
ответственный за электрохозяйство</t>
  </si>
  <si>
    <t>8-906-734-52-27</t>
  </si>
  <si>
    <t>60-ОТ</t>
  </si>
  <si>
    <t>ООО "Дикта-О"</t>
  </si>
  <si>
    <t xml:space="preserve">Малахин </t>
  </si>
  <si>
    <t>8(903)164-85-31</t>
  </si>
  <si>
    <t>18.11022</t>
  </si>
  <si>
    <t xml:space="preserve">Фалалеев </t>
  </si>
  <si>
    <t xml:space="preserve">Тимур </t>
  </si>
  <si>
    <t>8(926)557-44-25</t>
  </si>
  <si>
    <t>8/ОТ</t>
  </si>
  <si>
    <t>ООО "Крамп"</t>
  </si>
  <si>
    <t>Кабанов</t>
  </si>
  <si>
    <t>Руководитель отдела продаж</t>
  </si>
  <si>
    <t>28.04.2023, хор</t>
  </si>
  <si>
    <t>ответственный за электрохозяйство; член центральной комиссии по проверке знаний</t>
  </si>
  <si>
    <t>Специалист по ОТ, Добровольская Ирина, тел. 8 (966)173-03-93</t>
  </si>
  <si>
    <t>Анохин</t>
  </si>
  <si>
    <t>Руководитель по складской логистике</t>
  </si>
  <si>
    <t>17.07.2023, неуд</t>
  </si>
  <si>
    <t>Ягодкина</t>
  </si>
  <si>
    <t>Полина</t>
  </si>
  <si>
    <t>Заместитель главного инженера филиала</t>
  </si>
  <si>
    <t>3г 9м</t>
  </si>
  <si>
    <t>30.03.2022 г</t>
  </si>
  <si>
    <t>За исправное состояние и безопасную эксплуатацию тепловых энергоустановок</t>
  </si>
  <si>
    <t>Заместитель главного инженера 
8-926-867-63-85</t>
  </si>
  <si>
    <t>Доценко</t>
  </si>
  <si>
    <t>Начальник
 участка</t>
  </si>
  <si>
    <t>1г 10м 3д</t>
  </si>
  <si>
    <t>Хрунов</t>
  </si>
  <si>
    <t>1г 4м 21д</t>
  </si>
  <si>
    <t>Горячев</t>
  </si>
  <si>
    <t>1г 10м 7д</t>
  </si>
  <si>
    <t>Кобылин</t>
  </si>
  <si>
    <t>Котькин</t>
  </si>
  <si>
    <t>Начальник
котельной</t>
  </si>
  <si>
    <t>8 м 19 д</t>
  </si>
  <si>
    <t>Шмонин</t>
  </si>
  <si>
    <t>Олегович</t>
  </si>
  <si>
    <t>5 м 0 д</t>
  </si>
  <si>
    <t>Большакова</t>
  </si>
  <si>
    <t>Вадимовна</t>
  </si>
  <si>
    <t>3 м 12 д</t>
  </si>
  <si>
    <t>ПАО "ДНПП"</t>
  </si>
  <si>
    <t>Чаплыгин</t>
  </si>
  <si>
    <t xml:space="preserve">  Михайлович</t>
  </si>
  <si>
    <t xml:space="preserve">12.08.2022, уд, V до и выше 1000 В </t>
  </si>
  <si>
    <t xml:space="preserve">член центральной комиссии по проверке знаний
</t>
  </si>
  <si>
    <t>Инженер по подготовке кадров Ореховская Наталья Юрьевна 8(495)408-44-34</t>
  </si>
  <si>
    <t>АУ "ДК  "Родина"</t>
  </si>
  <si>
    <t>Павицкий</t>
  </si>
  <si>
    <t>Осветитель</t>
  </si>
  <si>
    <t>17.07.2023, неуд.</t>
  </si>
  <si>
    <t xml:space="preserve"> 01-05/6588</t>
  </si>
  <si>
    <t>ООО "Жилстрой-МО"</t>
  </si>
  <si>
    <t>Савельев</t>
  </si>
  <si>
    <t>1 год 7 месяцев</t>
  </si>
  <si>
    <t>10.02.2023, удвл, III  до и выше 1000 В</t>
  </si>
  <si>
    <t>8-909-943-81-52</t>
  </si>
  <si>
    <t xml:space="preserve"> 01-05/6566</t>
  </si>
  <si>
    <t>ООО "СЗ "Самолет Молжаниново"</t>
  </si>
  <si>
    <t>10.02.2023, хор, III  до и выше 1000 В</t>
  </si>
  <si>
    <t>АО «СИС Инк .»</t>
  </si>
  <si>
    <t>Овчинников</t>
  </si>
  <si>
    <t>Финансовый директор</t>
  </si>
  <si>
    <t>24 года</t>
  </si>
  <si>
    <t>Специалист по охране труда 
Мироненко Юлия Игоревна
тел.: +79032162551</t>
  </si>
  <si>
    <t>Дмитрусенко</t>
  </si>
  <si>
    <t>административно-технический персонал с правом испытания оборудования повышенным напряжением</t>
  </si>
  <si>
    <t xml:space="preserve">Острецов </t>
  </si>
  <si>
    <t xml:space="preserve">Нестеренко </t>
  </si>
  <si>
    <t xml:space="preserve">Игорь </t>
  </si>
  <si>
    <t>Директор по развитию</t>
  </si>
  <si>
    <t xml:space="preserve">Никонов </t>
  </si>
  <si>
    <t>181</t>
  </si>
  <si>
    <t xml:space="preserve">ООО «Эм-Си Баухеми» </t>
  </si>
  <si>
    <t>Куратник</t>
  </si>
  <si>
    <t>Мастер производственных участков</t>
  </si>
  <si>
    <t>административно-технческий персонал</t>
  </si>
  <si>
    <t>+7 909 641-53-03</t>
  </si>
  <si>
    <t>76</t>
  </si>
  <si>
    <t>ООО "УК-ЭКСПЛУАТАЦИЯ"</t>
  </si>
  <si>
    <t xml:space="preserve">Пучков </t>
  </si>
  <si>
    <t>3 года, 8 мес.</t>
  </si>
  <si>
    <t>Специалист по охране труда , Мещерина Ольга Андреевна., тел. +8-926-111-3-108</t>
  </si>
  <si>
    <t>Дата проведения проверки знаний: 23.08.2023</t>
  </si>
  <si>
    <r>
      <t xml:space="preserve">21.06.2023 отл., </t>
    </r>
    <r>
      <rPr>
        <sz val="14"/>
        <color theme="1"/>
        <rFont val="Times New Roman"/>
        <family val="1"/>
      </rPr>
      <t>II до 1000 В</t>
    </r>
  </si>
  <si>
    <t>электротехнологический персонал</t>
  </si>
  <si>
    <t>технооборудование, отопление и вентиляция</t>
  </si>
  <si>
    <t>00061599</t>
  </si>
  <si>
    <t xml:space="preserve"> </t>
  </si>
  <si>
    <t>50</t>
  </si>
  <si>
    <t>Московская область</t>
  </si>
  <si>
    <t>ОБЩЕСТВО С ОГРАНИЧЕННОЙ ОТВЕТСТВЕННОСТЬЮ "ТЕПЛОЭНЕРГОРЕМОНТ"</t>
  </si>
  <si>
    <t>ООО "ТЭР"</t>
  </si>
  <si>
    <t>142110, обл. Московская, г. Подольск, ул. Маштакова, д. 12, помещ. 418</t>
  </si>
  <si>
    <t>5051320488 / 503601001</t>
  </si>
  <si>
    <t>1095074007654</t>
  </si>
  <si>
    <t>+7(903)3638019</t>
  </si>
  <si>
    <t>teplorem@mail.ru</t>
  </si>
  <si>
    <t>Потребитель электрической энергии или обслуживающая его организация</t>
  </si>
  <si>
    <t>до 1000 В</t>
  </si>
  <si>
    <t>IV</t>
  </si>
  <si>
    <t>;;;Промышленное;;;;</t>
  </si>
  <si>
    <t>административно—технический персонал</t>
  </si>
  <si>
    <t>Кондратьев Аклександр Анатольевич</t>
  </si>
  <si>
    <t>1961-03-17</t>
  </si>
  <si>
    <t>ДУЛ</t>
  </si>
  <si>
    <t>генеральный директор</t>
  </si>
  <si>
    <t>21.09.2022, очередная, отл, IV группа до 1000 В, допущен к работе в качестве административно-технического персонала</t>
  </si>
  <si>
    <t>00061600</t>
  </si>
  <si>
    <t>Хуртаев Николай Вадимович</t>
  </si>
  <si>
    <t>1961-03-28</t>
  </si>
  <si>
    <t>21.09.2022, очередная, хор, IV группа до 1000 В, допущен к работе в качестве административно-технического персонала</t>
  </si>
  <si>
    <t>Врио начальника отдела                                                                  П.В.Морозов</t>
  </si>
  <si>
    <t>Врио начальника отдела                                                                                                                    П.В. Морозов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</si>
</sst>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419]General"/>
    <numFmt numFmtId="165" formatCode="[$-F400]h:mm:ss\ AM/PM"/>
    <numFmt numFmtId="166" formatCode="h:mm;@"/>
    <numFmt numFmtId="167" formatCode="000000"/>
    <numFmt numFmtId="168" formatCode="dd/mm/yy"/>
    <numFmt numFmtId="169" formatCode="dd/mm/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Arial"/>
      <family val="2"/>
      <charset val="204"/>
    </font>
    <font>
      <sz val="3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7030A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4"/>
      <color theme="1" tint="4.9989318521683403E-2"/>
      <name val="Times New Roman"/>
      <family val="1"/>
      <charset val="204"/>
    </font>
    <font>
      <sz val="14"/>
      <color rgb="FF7030A0"/>
      <name val="Helvetica"/>
      <family val="2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rgb="FF000000"/>
      <name val="Calibri"/>
      <family val="2"/>
      <charset val="1"/>
    </font>
    <font>
      <sz val="14"/>
      <color rgb="FF000000"/>
      <name val="Times New Roman"/>
      <family val="1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2" fillId="0" borderId="0"/>
    <xf numFmtId="0" fontId="7" fillId="0" borderId="0"/>
    <xf numFmtId="0" fontId="8" fillId="0" borderId="0"/>
    <xf numFmtId="164" fontId="9" fillId="0" borderId="0"/>
    <xf numFmtId="0" fontId="12" fillId="0" borderId="0"/>
    <xf numFmtId="0" fontId="9" fillId="0" borderId="0"/>
    <xf numFmtId="0" fontId="1" fillId="0" borderId="0"/>
  </cellStyleXfs>
  <cellXfs count="21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/>
    </xf>
    <xf numFmtId="14" fontId="5" fillId="0" borderId="1" xfId="0" applyNumberFormat="1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166" fontId="5" fillId="0" borderId="1" xfId="0" applyNumberFormat="1" applyFont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166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14" fontId="17" fillId="2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4" fontId="5" fillId="0" borderId="0" xfId="0" applyNumberFormat="1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166" fontId="5" fillId="0" borderId="0" xfId="0" applyNumberFormat="1" applyFont="1" applyBorder="1" applyAlignment="1">
      <alignment horizontal="center" vertical="center" wrapText="1" shrinkToFit="1"/>
    </xf>
    <xf numFmtId="0" fontId="15" fillId="2" borderId="0" xfId="0" applyFont="1" applyFill="1" applyAlignment="1">
      <alignment horizontal="center" vertical="center"/>
    </xf>
    <xf numFmtId="14" fontId="18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4" fillId="0" borderId="1" xfId="0" applyFont="1" applyBorder="1"/>
    <xf numFmtId="14" fontId="4" fillId="0" borderId="1" xfId="0" applyNumberFormat="1" applyFont="1" applyBorder="1"/>
    <xf numFmtId="0" fontId="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5" fillId="0" borderId="0" xfId="0" applyFont="1" applyFill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4" fontId="17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wrapText="1"/>
    </xf>
    <xf numFmtId="14" fontId="19" fillId="0" borderId="1" xfId="0" applyNumberFormat="1" applyFont="1" applyBorder="1" applyAlignment="1">
      <alignment horizontal="center" vertical="center" wrapText="1"/>
    </xf>
    <xf numFmtId="49" fontId="17" fillId="7" borderId="1" xfId="0" applyNumberFormat="1" applyFont="1" applyFill="1" applyBorder="1" applyAlignment="1">
      <alignment horizontal="center" vertical="center" wrapText="1"/>
    </xf>
    <xf numFmtId="169" fontId="17" fillId="7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wrapText="1"/>
    </xf>
    <xf numFmtId="16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1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49" fontId="17" fillId="0" borderId="1" xfId="0" applyNumberFormat="1" applyFont="1" applyBorder="1" applyAlignment="1">
      <alignment vertical="center"/>
    </xf>
    <xf numFmtId="0" fontId="17" fillId="0" borderId="1" xfId="0" applyFont="1" applyFill="1" applyBorder="1" applyAlignment="1">
      <alignment horizontal="center" wrapText="1"/>
    </xf>
    <xf numFmtId="167" fontId="17" fillId="0" borderId="1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wrapText="1"/>
    </xf>
    <xf numFmtId="0" fontId="20" fillId="0" borderId="0" xfId="0" applyFont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/>
    </xf>
    <xf numFmtId="0" fontId="20" fillId="2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left" vertical="top" wrapText="1"/>
    </xf>
    <xf numFmtId="0" fontId="16" fillId="3" borderId="1" xfId="0" applyNumberFormat="1" applyFont="1" applyFill="1" applyBorder="1" applyAlignment="1">
      <alignment horizontal="center" wrapText="1"/>
    </xf>
    <xf numFmtId="14" fontId="16" fillId="3" borderId="1" xfId="0" applyNumberFormat="1" applyFont="1" applyFill="1" applyBorder="1" applyAlignment="1">
      <alignment horizontal="left" vertical="top" wrapText="1"/>
    </xf>
    <xf numFmtId="0" fontId="16" fillId="6" borderId="1" xfId="0" applyNumberFormat="1" applyFont="1" applyFill="1" applyBorder="1" applyAlignment="1">
      <alignment horizontal="left" vertical="top" wrapText="1"/>
    </xf>
    <xf numFmtId="0" fontId="16" fillId="6" borderId="1" xfId="0" applyNumberFormat="1" applyFont="1" applyFill="1" applyBorder="1" applyAlignment="1">
      <alignment horizontal="center" wrapText="1"/>
    </xf>
    <xf numFmtId="14" fontId="16" fillId="6" borderId="1" xfId="0" applyNumberFormat="1" applyFont="1" applyFill="1" applyBorder="1" applyAlignment="1">
      <alignment horizontal="left" vertical="top" wrapText="1"/>
    </xf>
    <xf numFmtId="166" fontId="15" fillId="2" borderId="1" xfId="0" applyNumberFormat="1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vertical="top" wrapText="1" indent="1"/>
    </xf>
    <xf numFmtId="0" fontId="26" fillId="0" borderId="0" xfId="0" applyFont="1" applyAlignment="1"/>
    <xf numFmtId="0" fontId="27" fillId="0" borderId="0" xfId="0" applyFont="1"/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/>
    </xf>
    <xf numFmtId="168" fontId="30" fillId="0" borderId="1" xfId="0" applyNumberFormat="1" applyFont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7" fillId="0" borderId="1" xfId="0" applyFont="1" applyBorder="1"/>
    <xf numFmtId="0" fontId="21" fillId="2" borderId="5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49" fontId="4" fillId="9" borderId="1" xfId="0" applyNumberFormat="1" applyFont="1" applyFill="1" applyBorder="1" applyAlignment="1">
      <alignment horizontal="center" vertical="center" wrapText="1"/>
    </xf>
    <xf numFmtId="14" fontId="4" fillId="9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4" fontId="4" fillId="9" borderId="1" xfId="0" applyNumberFormat="1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/>
    </xf>
    <xf numFmtId="49" fontId="15" fillId="9" borderId="1" xfId="0" applyNumberFormat="1" applyFont="1" applyFill="1" applyBorder="1" applyAlignment="1">
      <alignment horizontal="center" vertical="center" wrapText="1"/>
    </xf>
    <xf numFmtId="14" fontId="15" fillId="9" borderId="1" xfId="0" applyNumberFormat="1" applyFont="1" applyFill="1" applyBorder="1" applyAlignment="1">
      <alignment horizontal="center" vertical="center"/>
    </xf>
    <xf numFmtId="166" fontId="15" fillId="9" borderId="1" xfId="0" applyNumberFormat="1" applyFont="1" applyFill="1" applyBorder="1" applyAlignment="1">
      <alignment horizontal="center" vertical="center" wrapText="1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K205"/>
  <sheetViews>
    <sheetView zoomScale="60" zoomScaleNormal="60" zoomScaleSheetLayoutView="70" workbookViewId="0">
      <pane ySplit="3" topLeftCell="A200" activePane="bottomLeft" state="frozen"/>
      <selection pane="bottomLeft" activeCell="A204" sqref="A204:XFD205"/>
    </sheetView>
  </sheetViews>
  <sheetFormatPr defaultRowHeight="80.099999999999994" customHeight="1" x14ac:dyDescent="0.3"/>
  <cols>
    <col min="1" max="1" width="0.5703125" style="77" customWidth="1"/>
    <col min="2" max="2" width="5.85546875" style="77" bestFit="1" customWidth="1"/>
    <col min="3" max="3" width="19" style="74" bestFit="1" customWidth="1"/>
    <col min="4" max="4" width="17.28515625" style="74" bestFit="1" customWidth="1"/>
    <col min="5" max="5" width="30.5703125" style="77" customWidth="1"/>
    <col min="6" max="6" width="19.7109375" style="77" bestFit="1" customWidth="1"/>
    <col min="7" max="7" width="18" style="77" customWidth="1"/>
    <col min="8" max="8" width="16.140625" style="77" bestFit="1" customWidth="1"/>
    <col min="9" max="9" width="21.140625" style="77" bestFit="1" customWidth="1"/>
    <col min="10" max="10" width="21.5703125" style="75" bestFit="1" customWidth="1"/>
    <col min="11" max="11" width="33.7109375" style="82" customWidth="1"/>
    <col min="12" max="12" width="18.42578125" style="77" bestFit="1" customWidth="1"/>
    <col min="13" max="13" width="21.28515625" style="77" bestFit="1" customWidth="1"/>
    <col min="14" max="14" width="32" style="77" customWidth="1"/>
    <col min="15" max="15" width="36.42578125" style="77" customWidth="1"/>
    <col min="16" max="16" width="38" style="82" customWidth="1"/>
    <col min="17" max="17" width="26.5703125" style="77" customWidth="1"/>
    <col min="18" max="18" width="26.5703125" style="79" bestFit="1" customWidth="1"/>
    <col min="19" max="19" width="27.28515625" style="77" bestFit="1" customWidth="1"/>
    <col min="20" max="20" width="29.5703125" style="77" customWidth="1"/>
    <col min="21" max="21" width="14.42578125" style="82" bestFit="1" customWidth="1"/>
    <col min="22" max="22" width="12.28515625" style="84" bestFit="1" customWidth="1"/>
    <col min="23" max="23" width="19.7109375" style="112" customWidth="1"/>
    <col min="24" max="24" width="8.7109375" style="113" bestFit="1" customWidth="1"/>
    <col min="25" max="25" width="39.85546875" style="77" bestFit="1" customWidth="1"/>
    <col min="26" max="26" width="14.85546875" style="77" bestFit="1" customWidth="1"/>
    <col min="27" max="27" width="9.140625" style="77"/>
    <col min="28" max="28" width="12.42578125" style="77" bestFit="1" customWidth="1"/>
    <col min="29" max="29" width="10.7109375" style="77" bestFit="1" customWidth="1"/>
    <col min="30" max="30" width="9.28515625" style="77" bestFit="1" customWidth="1"/>
    <col min="31" max="16384" width="9.140625" style="77"/>
  </cols>
  <sheetData>
    <row r="1" spans="2:25" s="74" customFormat="1" ht="27" customHeight="1" x14ac:dyDescent="0.25">
      <c r="J1" s="75"/>
      <c r="R1" s="76"/>
    </row>
    <row r="2" spans="2:25" ht="80.099999999999994" customHeight="1" x14ac:dyDescent="0.25">
      <c r="B2" s="77" t="s">
        <v>5</v>
      </c>
      <c r="C2" s="77"/>
      <c r="D2" s="77" t="s">
        <v>57</v>
      </c>
      <c r="E2" s="77" t="s">
        <v>4</v>
      </c>
      <c r="F2" s="77" t="s">
        <v>0</v>
      </c>
      <c r="G2" s="77" t="s">
        <v>1</v>
      </c>
      <c r="H2" s="78" t="s">
        <v>2</v>
      </c>
      <c r="I2" s="77" t="s">
        <v>3</v>
      </c>
      <c r="J2" s="77" t="s">
        <v>6</v>
      </c>
      <c r="K2" s="77" t="s">
        <v>7</v>
      </c>
      <c r="L2" s="77" t="s">
        <v>8</v>
      </c>
      <c r="M2" s="77" t="s">
        <v>9</v>
      </c>
      <c r="N2" s="77" t="s">
        <v>16</v>
      </c>
      <c r="O2" s="77" t="s">
        <v>26</v>
      </c>
      <c r="P2" s="77" t="s">
        <v>29</v>
      </c>
      <c r="Q2" s="77" t="s">
        <v>12</v>
      </c>
      <c r="R2" s="79" t="s">
        <v>99</v>
      </c>
      <c r="S2" s="77" t="s">
        <v>10</v>
      </c>
      <c r="T2" s="77" t="s">
        <v>64</v>
      </c>
      <c r="U2" s="77" t="s">
        <v>13</v>
      </c>
      <c r="V2" s="77" t="s">
        <v>14</v>
      </c>
      <c r="W2" s="77"/>
      <c r="X2" s="77"/>
      <c r="Y2" s="80"/>
    </row>
    <row r="3" spans="2:25" s="74" customFormat="1" ht="36.75" customHeight="1" x14ac:dyDescent="0.25">
      <c r="B3" s="77"/>
      <c r="C3" s="81"/>
      <c r="D3" s="82"/>
      <c r="E3" s="77"/>
      <c r="F3" s="77"/>
      <c r="G3" s="77"/>
      <c r="H3" s="78"/>
      <c r="I3" s="77"/>
      <c r="J3" s="75"/>
      <c r="K3" s="77"/>
      <c r="L3" s="77"/>
      <c r="M3" s="77"/>
      <c r="N3" s="82"/>
      <c r="O3" s="82"/>
      <c r="P3" s="82"/>
      <c r="Q3" s="81"/>
      <c r="R3" s="83"/>
      <c r="S3" s="82"/>
      <c r="T3" s="82"/>
      <c r="U3" s="82"/>
      <c r="V3" s="84"/>
      <c r="W3" s="84"/>
      <c r="X3" s="64"/>
    </row>
    <row r="4" spans="2:25" s="51" customFormat="1" ht="37.5" customHeight="1" x14ac:dyDescent="0.3">
      <c r="B4" s="54">
        <v>1</v>
      </c>
      <c r="C4" s="54"/>
      <c r="D4" s="54" t="s">
        <v>126</v>
      </c>
      <c r="E4" s="189" t="s">
        <v>188</v>
      </c>
      <c r="F4" s="189">
        <v>7718633122</v>
      </c>
      <c r="G4" s="190" t="s">
        <v>264</v>
      </c>
      <c r="H4" s="60" t="s">
        <v>104</v>
      </c>
      <c r="I4" s="60" t="s">
        <v>38</v>
      </c>
      <c r="J4" s="191">
        <v>31436</v>
      </c>
      <c r="K4" s="189" t="s">
        <v>265</v>
      </c>
      <c r="L4" s="54"/>
      <c r="M4" s="54" t="s">
        <v>35</v>
      </c>
      <c r="N4" s="4" t="s">
        <v>266</v>
      </c>
      <c r="O4" s="43"/>
      <c r="P4" s="55" t="s">
        <v>48</v>
      </c>
      <c r="Q4" s="58" t="s">
        <v>60</v>
      </c>
      <c r="R4" s="42" t="s">
        <v>267</v>
      </c>
      <c r="S4" s="64" t="s">
        <v>110</v>
      </c>
      <c r="T4" s="189" t="s">
        <v>268</v>
      </c>
      <c r="U4" s="65">
        <v>45161</v>
      </c>
      <c r="V4" s="195">
        <v>0.375</v>
      </c>
      <c r="W4" s="60"/>
      <c r="X4" s="54" t="s">
        <v>126</v>
      </c>
      <c r="Y4" s="63"/>
    </row>
    <row r="5" spans="2:25" s="51" customFormat="1" ht="47.25" customHeight="1" x14ac:dyDescent="0.3">
      <c r="B5" s="54">
        <v>2</v>
      </c>
      <c r="C5" s="54"/>
      <c r="D5" s="54" t="s">
        <v>126</v>
      </c>
      <c r="E5" s="189" t="s">
        <v>269</v>
      </c>
      <c r="F5" s="189">
        <v>7702413851</v>
      </c>
      <c r="G5" s="190" t="s">
        <v>270</v>
      </c>
      <c r="H5" s="60" t="s">
        <v>199</v>
      </c>
      <c r="I5" s="60" t="s">
        <v>33</v>
      </c>
      <c r="J5" s="191">
        <v>34460</v>
      </c>
      <c r="K5" s="189" t="s">
        <v>143</v>
      </c>
      <c r="L5" s="54"/>
      <c r="M5" s="54" t="s">
        <v>35</v>
      </c>
      <c r="N5" s="4" t="s">
        <v>27</v>
      </c>
      <c r="O5" s="43"/>
      <c r="P5" s="55" t="s">
        <v>48</v>
      </c>
      <c r="Q5" s="58" t="s">
        <v>60</v>
      </c>
      <c r="R5" s="42" t="s">
        <v>267</v>
      </c>
      <c r="S5" s="64" t="s">
        <v>110</v>
      </c>
      <c r="T5" s="189" t="s">
        <v>271</v>
      </c>
      <c r="U5" s="65">
        <v>45161</v>
      </c>
      <c r="V5" s="195">
        <v>0.375</v>
      </c>
      <c r="W5" s="60"/>
      <c r="X5" s="54" t="s">
        <v>126</v>
      </c>
    </row>
    <row r="6" spans="2:25" s="51" customFormat="1" ht="47.25" customHeight="1" x14ac:dyDescent="0.3">
      <c r="B6" s="54">
        <v>3</v>
      </c>
      <c r="C6" s="54"/>
      <c r="D6" s="54" t="s">
        <v>126</v>
      </c>
      <c r="E6" s="189" t="s">
        <v>272</v>
      </c>
      <c r="F6" s="189">
        <v>5036079469</v>
      </c>
      <c r="G6" s="190" t="s">
        <v>273</v>
      </c>
      <c r="H6" s="60" t="s">
        <v>30</v>
      </c>
      <c r="I6" s="60" t="s">
        <v>33</v>
      </c>
      <c r="J6" s="191">
        <v>27477</v>
      </c>
      <c r="K6" s="189" t="s">
        <v>224</v>
      </c>
      <c r="L6" s="54"/>
      <c r="M6" s="54" t="s">
        <v>31</v>
      </c>
      <c r="N6" s="4" t="s">
        <v>27</v>
      </c>
      <c r="O6" s="43"/>
      <c r="P6" s="55" t="s">
        <v>48</v>
      </c>
      <c r="Q6" s="58" t="s">
        <v>60</v>
      </c>
      <c r="R6" s="42" t="s">
        <v>274</v>
      </c>
      <c r="S6" s="64" t="s">
        <v>110</v>
      </c>
      <c r="T6" s="189" t="s">
        <v>275</v>
      </c>
      <c r="U6" s="65">
        <v>45161</v>
      </c>
      <c r="V6" s="195">
        <v>0.375</v>
      </c>
      <c r="W6" s="60"/>
      <c r="X6" s="54" t="s">
        <v>126</v>
      </c>
    </row>
    <row r="7" spans="2:25" s="51" customFormat="1" ht="78.75" x14ac:dyDescent="0.3">
      <c r="B7" s="54">
        <v>4</v>
      </c>
      <c r="C7" s="54"/>
      <c r="D7" s="54" t="s">
        <v>126</v>
      </c>
      <c r="E7" s="189" t="s">
        <v>276</v>
      </c>
      <c r="F7" s="189">
        <v>5042065150</v>
      </c>
      <c r="G7" s="190" t="s">
        <v>277</v>
      </c>
      <c r="H7" s="60" t="s">
        <v>170</v>
      </c>
      <c r="I7" s="60" t="s">
        <v>50</v>
      </c>
      <c r="J7" s="191">
        <v>23632</v>
      </c>
      <c r="K7" s="189" t="s">
        <v>278</v>
      </c>
      <c r="L7" s="54"/>
      <c r="M7" s="54" t="s">
        <v>31</v>
      </c>
      <c r="N7" s="116" t="s">
        <v>999</v>
      </c>
      <c r="O7" s="43" t="s">
        <v>279</v>
      </c>
      <c r="P7" s="55" t="s">
        <v>85</v>
      </c>
      <c r="Q7" s="58" t="s">
        <v>60</v>
      </c>
      <c r="R7" s="42" t="s">
        <v>106</v>
      </c>
      <c r="S7" s="64" t="s">
        <v>110</v>
      </c>
      <c r="T7" s="189" t="s">
        <v>280</v>
      </c>
      <c r="U7" s="65">
        <v>45161</v>
      </c>
      <c r="V7" s="195">
        <v>0.375</v>
      </c>
      <c r="W7" s="60"/>
      <c r="X7" s="54" t="s">
        <v>126</v>
      </c>
    </row>
    <row r="8" spans="2:25" s="51" customFormat="1" ht="126" customHeight="1" x14ac:dyDescent="0.3">
      <c r="B8" s="54">
        <v>5</v>
      </c>
      <c r="C8" s="54"/>
      <c r="D8" s="54" t="s">
        <v>126</v>
      </c>
      <c r="E8" s="189" t="s">
        <v>281</v>
      </c>
      <c r="F8" s="189">
        <v>5017096814</v>
      </c>
      <c r="G8" s="190" t="s">
        <v>282</v>
      </c>
      <c r="H8" s="60" t="s">
        <v>32</v>
      </c>
      <c r="I8" s="60" t="s">
        <v>38</v>
      </c>
      <c r="J8" s="191">
        <v>29821</v>
      </c>
      <c r="K8" s="189" t="s">
        <v>283</v>
      </c>
      <c r="L8" s="54"/>
      <c r="M8" s="54" t="s">
        <v>31</v>
      </c>
      <c r="N8" s="4" t="s">
        <v>27</v>
      </c>
      <c r="O8" s="43" t="s">
        <v>284</v>
      </c>
      <c r="P8" s="55" t="s">
        <v>48</v>
      </c>
      <c r="Q8" s="58" t="s">
        <v>60</v>
      </c>
      <c r="R8" s="42" t="s">
        <v>106</v>
      </c>
      <c r="S8" s="64" t="s">
        <v>110</v>
      </c>
      <c r="T8" s="189" t="s">
        <v>285</v>
      </c>
      <c r="U8" s="65">
        <v>45161</v>
      </c>
      <c r="V8" s="195">
        <v>0.375</v>
      </c>
      <c r="W8" s="60"/>
      <c r="X8" s="54" t="s">
        <v>126</v>
      </c>
    </row>
    <row r="9" spans="2:25" s="51" customFormat="1" ht="94.5" customHeight="1" x14ac:dyDescent="0.3">
      <c r="B9" s="54">
        <v>6</v>
      </c>
      <c r="C9" s="54"/>
      <c r="D9" s="54" t="s">
        <v>126</v>
      </c>
      <c r="E9" s="189" t="s">
        <v>286</v>
      </c>
      <c r="F9" s="189">
        <v>5042068793</v>
      </c>
      <c r="G9" s="190" t="s">
        <v>287</v>
      </c>
      <c r="H9" s="60" t="s">
        <v>147</v>
      </c>
      <c r="I9" s="60" t="s">
        <v>96</v>
      </c>
      <c r="J9" s="191">
        <v>19789</v>
      </c>
      <c r="K9" s="189" t="s">
        <v>76</v>
      </c>
      <c r="L9" s="54"/>
      <c r="M9" s="54" t="s">
        <v>35</v>
      </c>
      <c r="N9" s="4" t="s">
        <v>27</v>
      </c>
      <c r="O9" s="43"/>
      <c r="P9" s="55" t="s">
        <v>48</v>
      </c>
      <c r="Q9" s="58" t="s">
        <v>60</v>
      </c>
      <c r="R9" s="42" t="s">
        <v>267</v>
      </c>
      <c r="S9" s="64" t="s">
        <v>110</v>
      </c>
      <c r="T9" s="189" t="s">
        <v>288</v>
      </c>
      <c r="U9" s="65">
        <v>45161</v>
      </c>
      <c r="V9" s="195">
        <v>0.375</v>
      </c>
      <c r="W9" s="60"/>
      <c r="X9" s="54" t="s">
        <v>126</v>
      </c>
    </row>
    <row r="10" spans="2:25" s="51" customFormat="1" ht="63" customHeight="1" x14ac:dyDescent="0.3">
      <c r="B10" s="54">
        <v>7</v>
      </c>
      <c r="C10" s="54"/>
      <c r="D10" s="54" t="s">
        <v>126</v>
      </c>
      <c r="E10" s="189" t="s">
        <v>289</v>
      </c>
      <c r="F10" s="189">
        <v>5027106028</v>
      </c>
      <c r="G10" s="190" t="s">
        <v>290</v>
      </c>
      <c r="H10" s="60" t="s">
        <v>174</v>
      </c>
      <c r="I10" s="60" t="s">
        <v>291</v>
      </c>
      <c r="J10" s="191">
        <v>27697</v>
      </c>
      <c r="K10" s="189" t="s">
        <v>292</v>
      </c>
      <c r="L10" s="54"/>
      <c r="M10" s="54" t="s">
        <v>31</v>
      </c>
      <c r="N10" s="4" t="s">
        <v>27</v>
      </c>
      <c r="O10" s="43" t="s">
        <v>293</v>
      </c>
      <c r="P10" s="55" t="s">
        <v>48</v>
      </c>
      <c r="Q10" s="58" t="s">
        <v>60</v>
      </c>
      <c r="R10" s="42" t="s">
        <v>274</v>
      </c>
      <c r="S10" s="64" t="s">
        <v>110</v>
      </c>
      <c r="T10" s="189" t="s">
        <v>294</v>
      </c>
      <c r="U10" s="65">
        <v>45161</v>
      </c>
      <c r="V10" s="195">
        <v>0.375</v>
      </c>
      <c r="W10" s="60"/>
      <c r="X10" s="54" t="s">
        <v>126</v>
      </c>
    </row>
    <row r="11" spans="2:25" s="51" customFormat="1" ht="47.25" customHeight="1" x14ac:dyDescent="0.3">
      <c r="B11" s="54">
        <v>8</v>
      </c>
      <c r="C11" s="54"/>
      <c r="D11" s="54" t="s">
        <v>126</v>
      </c>
      <c r="E11" s="189" t="s">
        <v>295</v>
      </c>
      <c r="F11" s="189">
        <v>7727712363</v>
      </c>
      <c r="G11" s="190" t="s">
        <v>296</v>
      </c>
      <c r="H11" s="60" t="s">
        <v>297</v>
      </c>
      <c r="I11" s="60" t="s">
        <v>298</v>
      </c>
      <c r="J11" s="191">
        <v>27106</v>
      </c>
      <c r="K11" s="189" t="s">
        <v>299</v>
      </c>
      <c r="L11" s="54"/>
      <c r="M11" s="54" t="s">
        <v>35</v>
      </c>
      <c r="N11" s="4" t="s">
        <v>27</v>
      </c>
      <c r="O11" s="43"/>
      <c r="P11" s="55" t="s">
        <v>48</v>
      </c>
      <c r="Q11" s="58" t="s">
        <v>60</v>
      </c>
      <c r="R11" s="54" t="s">
        <v>189</v>
      </c>
      <c r="S11" s="64" t="s">
        <v>110</v>
      </c>
      <c r="T11" s="189" t="s">
        <v>300</v>
      </c>
      <c r="U11" s="65">
        <v>45161</v>
      </c>
      <c r="V11" s="195">
        <v>0.375</v>
      </c>
      <c r="W11" s="60"/>
      <c r="X11" s="54" t="s">
        <v>126</v>
      </c>
    </row>
    <row r="12" spans="2:25" s="51" customFormat="1" ht="94.5" customHeight="1" x14ac:dyDescent="0.3">
      <c r="B12" s="54">
        <v>9</v>
      </c>
      <c r="C12" s="54"/>
      <c r="D12" s="54" t="s">
        <v>126</v>
      </c>
      <c r="E12" s="189" t="s">
        <v>295</v>
      </c>
      <c r="F12" s="189">
        <v>7727712363</v>
      </c>
      <c r="G12" s="190" t="s">
        <v>301</v>
      </c>
      <c r="H12" s="60" t="s">
        <v>34</v>
      </c>
      <c r="I12" s="60" t="s">
        <v>47</v>
      </c>
      <c r="J12" s="191">
        <v>34669</v>
      </c>
      <c r="K12" s="189" t="s">
        <v>108</v>
      </c>
      <c r="L12" s="54"/>
      <c r="M12" s="54" t="s">
        <v>35</v>
      </c>
      <c r="N12" s="4" t="s">
        <v>27</v>
      </c>
      <c r="O12" s="43"/>
      <c r="P12" s="55" t="s">
        <v>48</v>
      </c>
      <c r="Q12" s="58" t="s">
        <v>60</v>
      </c>
      <c r="R12" s="54" t="s">
        <v>189</v>
      </c>
      <c r="S12" s="64" t="s">
        <v>110</v>
      </c>
      <c r="T12" s="189" t="s">
        <v>300</v>
      </c>
      <c r="U12" s="65">
        <v>45161</v>
      </c>
      <c r="V12" s="195">
        <v>0.375</v>
      </c>
      <c r="W12" s="60"/>
      <c r="X12" s="54" t="s">
        <v>126</v>
      </c>
    </row>
    <row r="13" spans="2:25" s="51" customFormat="1" ht="78.75" customHeight="1" x14ac:dyDescent="0.3">
      <c r="B13" s="54">
        <v>10</v>
      </c>
      <c r="C13" s="54"/>
      <c r="D13" s="54" t="s">
        <v>126</v>
      </c>
      <c r="E13" s="189" t="s">
        <v>295</v>
      </c>
      <c r="F13" s="189">
        <v>7727712363</v>
      </c>
      <c r="G13" s="190" t="s">
        <v>302</v>
      </c>
      <c r="H13" s="60" t="s">
        <v>34</v>
      </c>
      <c r="I13" s="60" t="s">
        <v>150</v>
      </c>
      <c r="J13" s="191">
        <v>31900</v>
      </c>
      <c r="K13" s="189" t="s">
        <v>109</v>
      </c>
      <c r="L13" s="54"/>
      <c r="M13" s="54" t="s">
        <v>35</v>
      </c>
      <c r="N13" s="4" t="s">
        <v>27</v>
      </c>
      <c r="O13" s="43"/>
      <c r="P13" s="55" t="s">
        <v>48</v>
      </c>
      <c r="Q13" s="58" t="s">
        <v>60</v>
      </c>
      <c r="R13" s="54" t="s">
        <v>189</v>
      </c>
      <c r="S13" s="64" t="s">
        <v>110</v>
      </c>
      <c r="T13" s="189" t="s">
        <v>300</v>
      </c>
      <c r="U13" s="65">
        <v>45161</v>
      </c>
      <c r="V13" s="195">
        <v>0.375</v>
      </c>
      <c r="W13" s="60"/>
      <c r="X13" s="54" t="s">
        <v>126</v>
      </c>
    </row>
    <row r="14" spans="2:25" s="51" customFormat="1" ht="47.25" customHeight="1" x14ac:dyDescent="0.3">
      <c r="B14" s="54">
        <v>11</v>
      </c>
      <c r="C14" s="54"/>
      <c r="D14" s="54" t="s">
        <v>126</v>
      </c>
      <c r="E14" s="189" t="s">
        <v>303</v>
      </c>
      <c r="F14" s="189">
        <v>5017106156</v>
      </c>
      <c r="G14" s="190" t="s">
        <v>304</v>
      </c>
      <c r="H14" s="60" t="s">
        <v>34</v>
      </c>
      <c r="I14" s="60" t="s">
        <v>49</v>
      </c>
      <c r="J14" s="191">
        <v>31441</v>
      </c>
      <c r="K14" s="189" t="s">
        <v>305</v>
      </c>
      <c r="L14" s="54"/>
      <c r="M14" s="54" t="s">
        <v>31</v>
      </c>
      <c r="N14" s="4" t="s">
        <v>27</v>
      </c>
      <c r="O14" s="43" t="s">
        <v>306</v>
      </c>
      <c r="P14" s="55" t="s">
        <v>48</v>
      </c>
      <c r="Q14" s="58" t="s">
        <v>60</v>
      </c>
      <c r="R14" s="42" t="s">
        <v>106</v>
      </c>
      <c r="S14" s="64" t="s">
        <v>110</v>
      </c>
      <c r="T14" s="189" t="s">
        <v>307</v>
      </c>
      <c r="U14" s="65">
        <v>45161</v>
      </c>
      <c r="V14" s="195">
        <v>0.375</v>
      </c>
      <c r="W14" s="60"/>
      <c r="X14" s="54" t="s">
        <v>126</v>
      </c>
    </row>
    <row r="15" spans="2:25" s="51" customFormat="1" ht="78.75" customHeight="1" x14ac:dyDescent="0.3">
      <c r="B15" s="54">
        <v>12</v>
      </c>
      <c r="C15" s="54"/>
      <c r="D15" s="54" t="s">
        <v>126</v>
      </c>
      <c r="E15" s="189" t="s">
        <v>308</v>
      </c>
      <c r="F15" s="189">
        <v>5017102708</v>
      </c>
      <c r="G15" s="190" t="s">
        <v>309</v>
      </c>
      <c r="H15" s="60" t="s">
        <v>93</v>
      </c>
      <c r="I15" s="60" t="s">
        <v>33</v>
      </c>
      <c r="J15" s="191">
        <v>31839</v>
      </c>
      <c r="K15" s="189" t="s">
        <v>310</v>
      </c>
      <c r="L15" s="54"/>
      <c r="M15" s="54" t="s">
        <v>31</v>
      </c>
      <c r="N15" s="4" t="s">
        <v>27</v>
      </c>
      <c r="O15" s="43" t="s">
        <v>311</v>
      </c>
      <c r="P15" s="55" t="s">
        <v>48</v>
      </c>
      <c r="Q15" s="58" t="s">
        <v>60</v>
      </c>
      <c r="R15" s="42" t="s">
        <v>106</v>
      </c>
      <c r="S15" s="64" t="s">
        <v>110</v>
      </c>
      <c r="T15" s="189" t="s">
        <v>307</v>
      </c>
      <c r="U15" s="65">
        <v>45161</v>
      </c>
      <c r="V15" s="195">
        <v>0.375</v>
      </c>
      <c r="W15" s="60"/>
      <c r="X15" s="54" t="s">
        <v>126</v>
      </c>
    </row>
    <row r="16" spans="2:25" s="51" customFormat="1" ht="47.25" customHeight="1" x14ac:dyDescent="0.3">
      <c r="B16" s="54">
        <v>13</v>
      </c>
      <c r="C16" s="54"/>
      <c r="D16" s="54" t="s">
        <v>126</v>
      </c>
      <c r="E16" s="189" t="s">
        <v>308</v>
      </c>
      <c r="F16" s="189">
        <v>5017102708</v>
      </c>
      <c r="G16" s="190" t="s">
        <v>312</v>
      </c>
      <c r="H16" s="60" t="s">
        <v>30</v>
      </c>
      <c r="I16" s="60" t="s">
        <v>37</v>
      </c>
      <c r="J16" s="191">
        <v>31380</v>
      </c>
      <c r="K16" s="189" t="s">
        <v>305</v>
      </c>
      <c r="L16" s="54"/>
      <c r="M16" s="54" t="s">
        <v>31</v>
      </c>
      <c r="N16" s="4" t="s">
        <v>27</v>
      </c>
      <c r="O16" s="43" t="s">
        <v>313</v>
      </c>
      <c r="P16" s="55" t="s">
        <v>48</v>
      </c>
      <c r="Q16" s="58" t="s">
        <v>60</v>
      </c>
      <c r="R16" s="42" t="s">
        <v>106</v>
      </c>
      <c r="S16" s="64" t="s">
        <v>110</v>
      </c>
      <c r="T16" s="189" t="s">
        <v>307</v>
      </c>
      <c r="U16" s="65">
        <v>45161</v>
      </c>
      <c r="V16" s="195">
        <v>0.375</v>
      </c>
      <c r="W16" s="60"/>
      <c r="X16" s="54" t="s">
        <v>126</v>
      </c>
    </row>
    <row r="17" spans="2:24" s="51" customFormat="1" ht="94.5" customHeight="1" x14ac:dyDescent="0.3">
      <c r="B17" s="54">
        <v>14</v>
      </c>
      <c r="C17" s="54"/>
      <c r="D17" s="54" t="s">
        <v>126</v>
      </c>
      <c r="E17" s="189" t="s">
        <v>314</v>
      </c>
      <c r="F17" s="189">
        <v>5017130102</v>
      </c>
      <c r="G17" s="190" t="s">
        <v>315</v>
      </c>
      <c r="H17" s="60" t="s">
        <v>107</v>
      </c>
      <c r="I17" s="60" t="s">
        <v>50</v>
      </c>
      <c r="J17" s="191">
        <v>30060</v>
      </c>
      <c r="K17" s="189" t="s">
        <v>192</v>
      </c>
      <c r="L17" s="54"/>
      <c r="M17" s="54" t="s">
        <v>35</v>
      </c>
      <c r="N17" s="4" t="s">
        <v>111</v>
      </c>
      <c r="O17" s="43"/>
      <c r="P17" s="55" t="s">
        <v>48</v>
      </c>
      <c r="Q17" s="58" t="s">
        <v>60</v>
      </c>
      <c r="R17" s="42" t="s">
        <v>267</v>
      </c>
      <c r="S17" s="64" t="s">
        <v>110</v>
      </c>
      <c r="T17" s="189" t="s">
        <v>316</v>
      </c>
      <c r="U17" s="65">
        <v>45161</v>
      </c>
      <c r="V17" s="195">
        <v>0.375</v>
      </c>
      <c r="W17" s="60"/>
      <c r="X17" s="54" t="s">
        <v>126</v>
      </c>
    </row>
    <row r="18" spans="2:24" s="51" customFormat="1" ht="78.75" customHeight="1" x14ac:dyDescent="0.3">
      <c r="B18" s="54">
        <v>15</v>
      </c>
      <c r="C18" s="54"/>
      <c r="D18" s="54" t="s">
        <v>126</v>
      </c>
      <c r="E18" s="189" t="s">
        <v>314</v>
      </c>
      <c r="F18" s="189">
        <v>5017130102</v>
      </c>
      <c r="G18" s="190" t="s">
        <v>317</v>
      </c>
      <c r="H18" s="60" t="s">
        <v>80</v>
      </c>
      <c r="I18" s="60" t="s">
        <v>37</v>
      </c>
      <c r="J18" s="191">
        <v>21513</v>
      </c>
      <c r="K18" s="189" t="s">
        <v>192</v>
      </c>
      <c r="L18" s="54"/>
      <c r="M18" s="54" t="s">
        <v>35</v>
      </c>
      <c r="N18" s="4" t="s">
        <v>111</v>
      </c>
      <c r="O18" s="43"/>
      <c r="P18" s="55" t="s">
        <v>48</v>
      </c>
      <c r="Q18" s="58" t="s">
        <v>60</v>
      </c>
      <c r="R18" s="42" t="s">
        <v>267</v>
      </c>
      <c r="S18" s="64" t="s">
        <v>110</v>
      </c>
      <c r="T18" s="189" t="s">
        <v>316</v>
      </c>
      <c r="U18" s="65">
        <v>45161</v>
      </c>
      <c r="V18" s="195">
        <v>0.375</v>
      </c>
      <c r="W18" s="60"/>
      <c r="X18" s="54" t="s">
        <v>126</v>
      </c>
    </row>
    <row r="19" spans="2:24" s="51" customFormat="1" ht="63" customHeight="1" x14ac:dyDescent="0.3">
      <c r="B19" s="54">
        <v>16</v>
      </c>
      <c r="C19" s="54"/>
      <c r="D19" s="54" t="s">
        <v>126</v>
      </c>
      <c r="E19" s="189" t="s">
        <v>318</v>
      </c>
      <c r="F19" s="189">
        <v>5004023657</v>
      </c>
      <c r="G19" s="190" t="s">
        <v>319</v>
      </c>
      <c r="H19" s="60" t="s">
        <v>32</v>
      </c>
      <c r="I19" s="60" t="s">
        <v>53</v>
      </c>
      <c r="J19" s="191">
        <v>25257</v>
      </c>
      <c r="K19" s="189" t="s">
        <v>59</v>
      </c>
      <c r="L19" s="54"/>
      <c r="M19" s="54" t="s">
        <v>35</v>
      </c>
      <c r="N19" s="4" t="s">
        <v>27</v>
      </c>
      <c r="O19" s="43"/>
      <c r="P19" s="55" t="s">
        <v>48</v>
      </c>
      <c r="Q19" s="58" t="s">
        <v>60</v>
      </c>
      <c r="R19" s="42" t="s">
        <v>267</v>
      </c>
      <c r="S19" s="64" t="s">
        <v>110</v>
      </c>
      <c r="T19" s="189" t="s">
        <v>320</v>
      </c>
      <c r="U19" s="65">
        <v>45161</v>
      </c>
      <c r="V19" s="195">
        <v>0.375</v>
      </c>
      <c r="W19" s="60"/>
      <c r="X19" s="54" t="s">
        <v>126</v>
      </c>
    </row>
    <row r="20" spans="2:24" s="51" customFormat="1" ht="78.75" customHeight="1" x14ac:dyDescent="0.3">
      <c r="B20" s="54">
        <v>17</v>
      </c>
      <c r="C20" s="54"/>
      <c r="D20" s="54" t="s">
        <v>126</v>
      </c>
      <c r="E20" s="189" t="s">
        <v>321</v>
      </c>
      <c r="F20" s="189">
        <v>5034016985</v>
      </c>
      <c r="G20" s="190" t="s">
        <v>322</v>
      </c>
      <c r="H20" s="60" t="s">
        <v>63</v>
      </c>
      <c r="I20" s="60" t="s">
        <v>206</v>
      </c>
      <c r="J20" s="191">
        <v>27587</v>
      </c>
      <c r="K20" s="189" t="s">
        <v>135</v>
      </c>
      <c r="L20" s="54"/>
      <c r="M20" s="54" t="s">
        <v>35</v>
      </c>
      <c r="N20" s="4" t="s">
        <v>27</v>
      </c>
      <c r="O20" s="43"/>
      <c r="P20" s="55" t="s">
        <v>48</v>
      </c>
      <c r="Q20" s="58" t="s">
        <v>60</v>
      </c>
      <c r="R20" s="42" t="s">
        <v>267</v>
      </c>
      <c r="S20" s="64" t="s">
        <v>110</v>
      </c>
      <c r="T20" s="189" t="s">
        <v>323</v>
      </c>
      <c r="U20" s="65">
        <v>45161</v>
      </c>
      <c r="V20" s="195">
        <v>0.375</v>
      </c>
      <c r="W20" s="60"/>
      <c r="X20" s="54" t="s">
        <v>126</v>
      </c>
    </row>
    <row r="21" spans="2:24" s="51" customFormat="1" ht="38.25" customHeight="1" x14ac:dyDescent="0.3">
      <c r="B21" s="54">
        <v>18</v>
      </c>
      <c r="C21" s="54"/>
      <c r="D21" s="54" t="s">
        <v>126</v>
      </c>
      <c r="E21" s="189" t="s">
        <v>321</v>
      </c>
      <c r="F21" s="189">
        <v>5034016985</v>
      </c>
      <c r="G21" s="190" t="s">
        <v>247</v>
      </c>
      <c r="H21" s="60" t="s">
        <v>151</v>
      </c>
      <c r="I21" s="60" t="s">
        <v>33</v>
      </c>
      <c r="J21" s="191">
        <v>25437</v>
      </c>
      <c r="K21" s="189" t="s">
        <v>324</v>
      </c>
      <c r="L21" s="54"/>
      <c r="M21" s="54" t="s">
        <v>35</v>
      </c>
      <c r="N21" s="4" t="s">
        <v>27</v>
      </c>
      <c r="O21" s="43"/>
      <c r="P21" s="55" t="s">
        <v>48</v>
      </c>
      <c r="Q21" s="58" t="s">
        <v>60</v>
      </c>
      <c r="R21" s="42" t="s">
        <v>267</v>
      </c>
      <c r="S21" s="64" t="s">
        <v>110</v>
      </c>
      <c r="T21" s="189" t="s">
        <v>323</v>
      </c>
      <c r="U21" s="65">
        <v>45161</v>
      </c>
      <c r="V21" s="195">
        <v>0.375</v>
      </c>
      <c r="W21" s="60"/>
      <c r="X21" s="54" t="s">
        <v>126</v>
      </c>
    </row>
    <row r="22" spans="2:24" s="51" customFormat="1" ht="78.75" customHeight="1" x14ac:dyDescent="0.3">
      <c r="B22" s="54">
        <v>19</v>
      </c>
      <c r="C22" s="54"/>
      <c r="D22" s="54" t="s">
        <v>126</v>
      </c>
      <c r="E22" s="189" t="s">
        <v>325</v>
      </c>
      <c r="F22" s="189">
        <v>5048082410</v>
      </c>
      <c r="G22" s="190" t="s">
        <v>326</v>
      </c>
      <c r="H22" s="60" t="s">
        <v>34</v>
      </c>
      <c r="I22" s="60" t="s">
        <v>36</v>
      </c>
      <c r="J22" s="191">
        <v>21999</v>
      </c>
      <c r="K22" s="189" t="s">
        <v>327</v>
      </c>
      <c r="L22" s="54"/>
      <c r="M22" s="54" t="s">
        <v>35</v>
      </c>
      <c r="N22" s="4" t="s">
        <v>27</v>
      </c>
      <c r="O22" s="43"/>
      <c r="P22" s="55" t="s">
        <v>48</v>
      </c>
      <c r="Q22" s="58" t="s">
        <v>60</v>
      </c>
      <c r="R22" s="42" t="s">
        <v>267</v>
      </c>
      <c r="S22" s="64" t="s">
        <v>110</v>
      </c>
      <c r="T22" s="189" t="s">
        <v>328</v>
      </c>
      <c r="U22" s="65">
        <v>45161</v>
      </c>
      <c r="V22" s="195">
        <v>0.375</v>
      </c>
      <c r="W22" s="60"/>
      <c r="X22" s="54" t="s">
        <v>126</v>
      </c>
    </row>
    <row r="23" spans="2:24" s="51" customFormat="1" ht="78.75" customHeight="1" x14ac:dyDescent="0.3">
      <c r="B23" s="54">
        <v>20</v>
      </c>
      <c r="C23" s="54"/>
      <c r="D23" s="54" t="s">
        <v>126</v>
      </c>
      <c r="E23" s="189" t="s">
        <v>325</v>
      </c>
      <c r="F23" s="189">
        <v>5048082410</v>
      </c>
      <c r="G23" s="190" t="s">
        <v>329</v>
      </c>
      <c r="H23" s="60" t="s">
        <v>32</v>
      </c>
      <c r="I23" s="60" t="s">
        <v>56</v>
      </c>
      <c r="J23" s="191">
        <v>20841</v>
      </c>
      <c r="K23" s="189" t="s">
        <v>330</v>
      </c>
      <c r="L23" s="54"/>
      <c r="M23" s="54" t="s">
        <v>35</v>
      </c>
      <c r="N23" s="4" t="s">
        <v>27</v>
      </c>
      <c r="O23" s="43"/>
      <c r="P23" s="55" t="s">
        <v>48</v>
      </c>
      <c r="Q23" s="58" t="s">
        <v>60</v>
      </c>
      <c r="R23" s="42" t="s">
        <v>267</v>
      </c>
      <c r="S23" s="64" t="s">
        <v>110</v>
      </c>
      <c r="T23" s="189" t="s">
        <v>328</v>
      </c>
      <c r="U23" s="65">
        <v>45161</v>
      </c>
      <c r="V23" s="195">
        <v>0.375</v>
      </c>
      <c r="W23" s="60"/>
      <c r="X23" s="54" t="s">
        <v>126</v>
      </c>
    </row>
    <row r="24" spans="2:24" s="51" customFormat="1" ht="47.25" customHeight="1" x14ac:dyDescent="0.3">
      <c r="B24" s="54">
        <v>21</v>
      </c>
      <c r="C24" s="54"/>
      <c r="D24" s="54" t="s">
        <v>126</v>
      </c>
      <c r="E24" s="189" t="s">
        <v>325</v>
      </c>
      <c r="F24" s="189">
        <v>5048082410</v>
      </c>
      <c r="G24" s="190" t="s">
        <v>331</v>
      </c>
      <c r="H24" s="60" t="s">
        <v>78</v>
      </c>
      <c r="I24" s="60" t="s">
        <v>152</v>
      </c>
      <c r="J24" s="191">
        <v>22808</v>
      </c>
      <c r="K24" s="189" t="s">
        <v>332</v>
      </c>
      <c r="L24" s="54"/>
      <c r="M24" s="54" t="s">
        <v>35</v>
      </c>
      <c r="N24" s="4" t="s">
        <v>27</v>
      </c>
      <c r="O24" s="43"/>
      <c r="P24" s="55" t="s">
        <v>48</v>
      </c>
      <c r="Q24" s="58" t="s">
        <v>60</v>
      </c>
      <c r="R24" s="42" t="s">
        <v>267</v>
      </c>
      <c r="S24" s="64" t="s">
        <v>110</v>
      </c>
      <c r="T24" s="189" t="s">
        <v>328</v>
      </c>
      <c r="U24" s="65">
        <v>45161</v>
      </c>
      <c r="V24" s="195">
        <v>0.375</v>
      </c>
      <c r="W24" s="60"/>
      <c r="X24" s="54" t="s">
        <v>126</v>
      </c>
    </row>
    <row r="25" spans="2:24" s="51" customFormat="1" ht="63" customHeight="1" x14ac:dyDescent="0.3">
      <c r="B25" s="54">
        <v>22</v>
      </c>
      <c r="C25" s="54"/>
      <c r="D25" s="54" t="s">
        <v>126</v>
      </c>
      <c r="E25" s="189" t="s">
        <v>325</v>
      </c>
      <c r="F25" s="189">
        <v>5048082410</v>
      </c>
      <c r="G25" s="190" t="s">
        <v>333</v>
      </c>
      <c r="H25" s="60" t="s">
        <v>32</v>
      </c>
      <c r="I25" s="60" t="s">
        <v>150</v>
      </c>
      <c r="J25" s="191">
        <v>27670</v>
      </c>
      <c r="K25" s="189" t="s">
        <v>334</v>
      </c>
      <c r="L25" s="54"/>
      <c r="M25" s="54" t="s">
        <v>35</v>
      </c>
      <c r="N25" s="4" t="s">
        <v>111</v>
      </c>
      <c r="O25" s="43"/>
      <c r="P25" s="55" t="s">
        <v>48</v>
      </c>
      <c r="Q25" s="58" t="s">
        <v>60</v>
      </c>
      <c r="R25" s="42" t="s">
        <v>267</v>
      </c>
      <c r="S25" s="64" t="s">
        <v>110</v>
      </c>
      <c r="T25" s="189" t="s">
        <v>328</v>
      </c>
      <c r="U25" s="65">
        <v>45161</v>
      </c>
      <c r="V25" s="195">
        <v>0.375</v>
      </c>
      <c r="W25" s="60"/>
      <c r="X25" s="54" t="s">
        <v>126</v>
      </c>
    </row>
    <row r="26" spans="2:24" s="51" customFormat="1" ht="37.5" x14ac:dyDescent="0.3">
      <c r="B26" s="54">
        <v>23</v>
      </c>
      <c r="C26" s="54"/>
      <c r="D26" s="54" t="s">
        <v>126</v>
      </c>
      <c r="E26" s="192" t="s">
        <v>335</v>
      </c>
      <c r="F26" s="192">
        <v>5039002070</v>
      </c>
      <c r="G26" s="193" t="s">
        <v>336</v>
      </c>
      <c r="H26" s="60" t="s">
        <v>170</v>
      </c>
      <c r="I26" s="60" t="s">
        <v>36</v>
      </c>
      <c r="J26" s="194">
        <v>20340</v>
      </c>
      <c r="K26" s="192" t="s">
        <v>337</v>
      </c>
      <c r="L26" s="54"/>
      <c r="M26" s="54" t="s">
        <v>35</v>
      </c>
      <c r="N26" s="4" t="s">
        <v>27</v>
      </c>
      <c r="O26" s="43"/>
      <c r="P26" s="55" t="s">
        <v>48</v>
      </c>
      <c r="Q26" s="58" t="s">
        <v>60</v>
      </c>
      <c r="R26" s="42" t="s">
        <v>267</v>
      </c>
      <c r="S26" s="64" t="s">
        <v>110</v>
      </c>
      <c r="T26" s="192" t="s">
        <v>338</v>
      </c>
      <c r="U26" s="65">
        <v>45161</v>
      </c>
      <c r="V26" s="195">
        <v>0.39583333333333298</v>
      </c>
      <c r="W26" s="60"/>
      <c r="X26" s="54" t="s">
        <v>126</v>
      </c>
    </row>
    <row r="27" spans="2:24" s="51" customFormat="1" ht="63" customHeight="1" x14ac:dyDescent="0.3">
      <c r="B27" s="54">
        <v>24</v>
      </c>
      <c r="C27" s="54"/>
      <c r="D27" s="54" t="s">
        <v>126</v>
      </c>
      <c r="E27" s="192" t="s">
        <v>335</v>
      </c>
      <c r="F27" s="192">
        <v>5039002070</v>
      </c>
      <c r="G27" s="193" t="s">
        <v>339</v>
      </c>
      <c r="H27" s="60" t="s">
        <v>340</v>
      </c>
      <c r="I27" s="60" t="s">
        <v>118</v>
      </c>
      <c r="J27" s="194">
        <v>26175</v>
      </c>
      <c r="K27" s="192" t="s">
        <v>341</v>
      </c>
      <c r="L27" s="54"/>
      <c r="M27" s="54" t="s">
        <v>35</v>
      </c>
      <c r="N27" s="4" t="s">
        <v>27</v>
      </c>
      <c r="O27" s="43"/>
      <c r="P27" s="55" t="s">
        <v>48</v>
      </c>
      <c r="Q27" s="58" t="s">
        <v>60</v>
      </c>
      <c r="R27" s="42" t="s">
        <v>267</v>
      </c>
      <c r="S27" s="64" t="s">
        <v>110</v>
      </c>
      <c r="T27" s="192" t="s">
        <v>338</v>
      </c>
      <c r="U27" s="65">
        <v>45161</v>
      </c>
      <c r="V27" s="195">
        <v>0.39583333333333298</v>
      </c>
      <c r="W27" s="60"/>
      <c r="X27" s="54" t="s">
        <v>126</v>
      </c>
    </row>
    <row r="28" spans="2:24" s="51" customFormat="1" ht="78.75" customHeight="1" x14ac:dyDescent="0.3">
      <c r="B28" s="54">
        <v>25</v>
      </c>
      <c r="C28" s="54"/>
      <c r="D28" s="54" t="s">
        <v>126</v>
      </c>
      <c r="E28" s="192" t="s">
        <v>342</v>
      </c>
      <c r="F28" s="192">
        <v>5032141973</v>
      </c>
      <c r="G28" s="193" t="s">
        <v>343</v>
      </c>
      <c r="H28" s="60" t="s">
        <v>129</v>
      </c>
      <c r="I28" s="60" t="s">
        <v>36</v>
      </c>
      <c r="J28" s="194">
        <v>26961</v>
      </c>
      <c r="K28" s="192" t="s">
        <v>138</v>
      </c>
      <c r="L28" s="54"/>
      <c r="M28" s="54" t="s">
        <v>35</v>
      </c>
      <c r="N28" s="4" t="s">
        <v>27</v>
      </c>
      <c r="O28" s="43"/>
      <c r="P28" s="55" t="s">
        <v>48</v>
      </c>
      <c r="Q28" s="58" t="s">
        <v>60</v>
      </c>
      <c r="R28" s="42" t="s">
        <v>267</v>
      </c>
      <c r="S28" s="64" t="s">
        <v>110</v>
      </c>
      <c r="T28" s="192" t="s">
        <v>344</v>
      </c>
      <c r="U28" s="65">
        <v>45161</v>
      </c>
      <c r="V28" s="195">
        <v>0.39583333333333298</v>
      </c>
      <c r="W28" s="60"/>
      <c r="X28" s="54" t="s">
        <v>126</v>
      </c>
    </row>
    <row r="29" spans="2:24" s="51" customFormat="1" ht="78.75" customHeight="1" x14ac:dyDescent="0.3">
      <c r="B29" s="54">
        <v>26</v>
      </c>
      <c r="C29" s="54"/>
      <c r="D29" s="54" t="s">
        <v>126</v>
      </c>
      <c r="E29" s="192" t="s">
        <v>342</v>
      </c>
      <c r="F29" s="192">
        <v>5032141973</v>
      </c>
      <c r="G29" s="193" t="s">
        <v>345</v>
      </c>
      <c r="H29" s="60" t="s">
        <v>95</v>
      </c>
      <c r="I29" s="60" t="s">
        <v>37</v>
      </c>
      <c r="J29" s="194">
        <v>29468</v>
      </c>
      <c r="K29" s="192" t="s">
        <v>108</v>
      </c>
      <c r="L29" s="54"/>
      <c r="M29" s="54" t="s">
        <v>31</v>
      </c>
      <c r="N29" s="4" t="s">
        <v>27</v>
      </c>
      <c r="O29" s="43" t="s">
        <v>346</v>
      </c>
      <c r="P29" s="55" t="s">
        <v>48</v>
      </c>
      <c r="Q29" s="58" t="s">
        <v>60</v>
      </c>
      <c r="R29" s="42" t="s">
        <v>106</v>
      </c>
      <c r="S29" s="64" t="s">
        <v>110</v>
      </c>
      <c r="T29" s="192" t="s">
        <v>344</v>
      </c>
      <c r="U29" s="65">
        <v>45161</v>
      </c>
      <c r="V29" s="195">
        <v>0.39583333333333298</v>
      </c>
      <c r="W29" s="60"/>
      <c r="X29" s="54" t="s">
        <v>126</v>
      </c>
    </row>
    <row r="30" spans="2:24" s="51" customFormat="1" ht="78.75" customHeight="1" x14ac:dyDescent="0.3">
      <c r="B30" s="54">
        <v>27</v>
      </c>
      <c r="C30" s="54"/>
      <c r="D30" s="54" t="s">
        <v>126</v>
      </c>
      <c r="E30" s="192" t="s">
        <v>193</v>
      </c>
      <c r="F30" s="192">
        <v>5009096850</v>
      </c>
      <c r="G30" s="193" t="s">
        <v>194</v>
      </c>
      <c r="H30" s="60" t="s">
        <v>133</v>
      </c>
      <c r="I30" s="60" t="s">
        <v>47</v>
      </c>
      <c r="J30" s="194">
        <v>27400</v>
      </c>
      <c r="K30" s="192" t="s">
        <v>195</v>
      </c>
      <c r="L30" s="54"/>
      <c r="M30" s="54" t="s">
        <v>35</v>
      </c>
      <c r="N30" s="4" t="s">
        <v>27</v>
      </c>
      <c r="O30" s="43"/>
      <c r="P30" s="55" t="s">
        <v>115</v>
      </c>
      <c r="Q30" s="55" t="s">
        <v>115</v>
      </c>
      <c r="R30" s="42" t="s">
        <v>267</v>
      </c>
      <c r="S30" s="67" t="s">
        <v>124</v>
      </c>
      <c r="T30" s="192" t="s">
        <v>347</v>
      </c>
      <c r="U30" s="65">
        <v>45161</v>
      </c>
      <c r="V30" s="195">
        <v>0.39583333333333298</v>
      </c>
      <c r="W30" s="60"/>
      <c r="X30" s="54" t="s">
        <v>126</v>
      </c>
    </row>
    <row r="31" spans="2:24" s="51" customFormat="1" ht="63" customHeight="1" x14ac:dyDescent="0.3">
      <c r="B31" s="54">
        <v>28</v>
      </c>
      <c r="C31" s="54"/>
      <c r="D31" s="54" t="s">
        <v>126</v>
      </c>
      <c r="E31" s="192" t="s">
        <v>193</v>
      </c>
      <c r="F31" s="192">
        <v>5009096850</v>
      </c>
      <c r="G31" s="193" t="s">
        <v>196</v>
      </c>
      <c r="H31" s="60" t="s">
        <v>34</v>
      </c>
      <c r="I31" s="60" t="s">
        <v>37</v>
      </c>
      <c r="J31" s="194">
        <v>33522</v>
      </c>
      <c r="K31" s="192" t="s">
        <v>197</v>
      </c>
      <c r="L31" s="54"/>
      <c r="M31" s="54" t="s">
        <v>35</v>
      </c>
      <c r="N31" s="4" t="s">
        <v>27</v>
      </c>
      <c r="O31" s="43"/>
      <c r="P31" s="55" t="s">
        <v>115</v>
      </c>
      <c r="Q31" s="55" t="s">
        <v>115</v>
      </c>
      <c r="R31" s="42" t="s">
        <v>267</v>
      </c>
      <c r="S31" s="67" t="s">
        <v>124</v>
      </c>
      <c r="T31" s="192" t="s">
        <v>347</v>
      </c>
      <c r="U31" s="65">
        <v>45161</v>
      </c>
      <c r="V31" s="195">
        <v>0.39583333333333298</v>
      </c>
      <c r="W31" s="60"/>
      <c r="X31" s="54" t="s">
        <v>126</v>
      </c>
    </row>
    <row r="32" spans="2:24" s="51" customFormat="1" ht="78.75" customHeight="1" x14ac:dyDescent="0.3">
      <c r="B32" s="54">
        <v>29</v>
      </c>
      <c r="C32" s="54"/>
      <c r="D32" s="54" t="s">
        <v>126</v>
      </c>
      <c r="E32" s="192" t="s">
        <v>193</v>
      </c>
      <c r="F32" s="192">
        <v>5009096850</v>
      </c>
      <c r="G32" s="193" t="s">
        <v>198</v>
      </c>
      <c r="H32" s="60" t="s">
        <v>199</v>
      </c>
      <c r="I32" s="60" t="s">
        <v>101</v>
      </c>
      <c r="J32" s="194">
        <v>32006</v>
      </c>
      <c r="K32" s="192" t="s">
        <v>195</v>
      </c>
      <c r="L32" s="54"/>
      <c r="M32" s="54" t="s">
        <v>35</v>
      </c>
      <c r="N32" s="4" t="s">
        <v>27</v>
      </c>
      <c r="O32" s="43"/>
      <c r="P32" s="55" t="s">
        <v>115</v>
      </c>
      <c r="Q32" s="55" t="s">
        <v>115</v>
      </c>
      <c r="R32" s="42" t="s">
        <v>267</v>
      </c>
      <c r="S32" s="67" t="s">
        <v>124</v>
      </c>
      <c r="T32" s="192" t="s">
        <v>347</v>
      </c>
      <c r="U32" s="65">
        <v>45161</v>
      </c>
      <c r="V32" s="195">
        <v>0.39583333333333298</v>
      </c>
      <c r="W32" s="60"/>
      <c r="X32" s="54" t="s">
        <v>126</v>
      </c>
    </row>
    <row r="33" spans="1:1025" s="51" customFormat="1" ht="94.5" customHeight="1" x14ac:dyDescent="0.3">
      <c r="B33" s="54">
        <v>30</v>
      </c>
      <c r="C33" s="54"/>
      <c r="D33" s="54" t="s">
        <v>126</v>
      </c>
      <c r="E33" s="192" t="s">
        <v>193</v>
      </c>
      <c r="F33" s="192">
        <v>5009096850</v>
      </c>
      <c r="G33" s="193" t="s">
        <v>200</v>
      </c>
      <c r="H33" s="60" t="s">
        <v>32</v>
      </c>
      <c r="I33" s="60" t="s">
        <v>33</v>
      </c>
      <c r="J33" s="194">
        <v>26385</v>
      </c>
      <c r="K33" s="192" t="s">
        <v>201</v>
      </c>
      <c r="L33" s="54"/>
      <c r="M33" s="54" t="s">
        <v>35</v>
      </c>
      <c r="N33" s="4" t="s">
        <v>111</v>
      </c>
      <c r="O33" s="43"/>
      <c r="P33" s="55" t="s">
        <v>115</v>
      </c>
      <c r="Q33" s="55" t="s">
        <v>115</v>
      </c>
      <c r="R33" s="42" t="s">
        <v>267</v>
      </c>
      <c r="S33" s="67" t="s">
        <v>124</v>
      </c>
      <c r="T33" s="192" t="s">
        <v>347</v>
      </c>
      <c r="U33" s="65">
        <v>45161</v>
      </c>
      <c r="V33" s="195">
        <v>0.39583333333333298</v>
      </c>
      <c r="W33" s="60"/>
      <c r="X33" s="54" t="s">
        <v>126</v>
      </c>
    </row>
    <row r="34" spans="1:1025" s="51" customFormat="1" ht="78.75" customHeight="1" x14ac:dyDescent="0.3">
      <c r="B34" s="54">
        <v>31</v>
      </c>
      <c r="C34" s="54"/>
      <c r="D34" s="54" t="s">
        <v>126</v>
      </c>
      <c r="E34" s="192" t="s">
        <v>193</v>
      </c>
      <c r="F34" s="192">
        <v>5009096850</v>
      </c>
      <c r="G34" s="193" t="s">
        <v>202</v>
      </c>
      <c r="H34" s="60" t="s">
        <v>80</v>
      </c>
      <c r="I34" s="60" t="s">
        <v>52</v>
      </c>
      <c r="J34" s="194">
        <v>30668</v>
      </c>
      <c r="K34" s="192" t="s">
        <v>203</v>
      </c>
      <c r="L34" s="54"/>
      <c r="M34" s="54" t="s">
        <v>35</v>
      </c>
      <c r="N34" s="15" t="s">
        <v>171</v>
      </c>
      <c r="O34" s="43"/>
      <c r="P34" s="55" t="s">
        <v>115</v>
      </c>
      <c r="Q34" s="55" t="s">
        <v>115</v>
      </c>
      <c r="R34" s="42" t="s">
        <v>267</v>
      </c>
      <c r="S34" s="67" t="s">
        <v>124</v>
      </c>
      <c r="T34" s="192" t="s">
        <v>347</v>
      </c>
      <c r="U34" s="65">
        <v>45161</v>
      </c>
      <c r="V34" s="195">
        <v>0.39583333333333298</v>
      </c>
      <c r="W34" s="60"/>
      <c r="X34" s="54" t="s">
        <v>126</v>
      </c>
    </row>
    <row r="35" spans="1:1025" s="51" customFormat="1" ht="78.75" customHeight="1" x14ac:dyDescent="0.3">
      <c r="B35" s="54">
        <v>32</v>
      </c>
      <c r="C35" s="54"/>
      <c r="D35" s="54" t="s">
        <v>126</v>
      </c>
      <c r="E35" s="192" t="s">
        <v>348</v>
      </c>
      <c r="F35" s="192">
        <v>5038109180</v>
      </c>
      <c r="G35" s="193" t="s">
        <v>349</v>
      </c>
      <c r="H35" s="60" t="s">
        <v>34</v>
      </c>
      <c r="I35" s="60" t="s">
        <v>118</v>
      </c>
      <c r="J35" s="194">
        <v>23450</v>
      </c>
      <c r="K35" s="192" t="s">
        <v>350</v>
      </c>
      <c r="L35" s="54"/>
      <c r="M35" s="54" t="s">
        <v>28</v>
      </c>
      <c r="N35" s="4" t="s">
        <v>27</v>
      </c>
      <c r="O35" s="43"/>
      <c r="P35" s="55" t="s">
        <v>48</v>
      </c>
      <c r="Q35" s="58" t="s">
        <v>60</v>
      </c>
      <c r="R35" s="42" t="s">
        <v>351</v>
      </c>
      <c r="S35" s="64" t="s">
        <v>110</v>
      </c>
      <c r="T35" s="192" t="s">
        <v>352</v>
      </c>
      <c r="U35" s="65">
        <v>45161</v>
      </c>
      <c r="V35" s="195">
        <v>0.39583333333333298</v>
      </c>
      <c r="W35" s="60"/>
      <c r="X35" s="54" t="s">
        <v>126</v>
      </c>
    </row>
    <row r="36" spans="1:1025" s="51" customFormat="1" ht="63" customHeight="1" x14ac:dyDescent="0.3">
      <c r="B36" s="54">
        <v>33</v>
      </c>
      <c r="C36" s="54"/>
      <c r="D36" s="54" t="s">
        <v>126</v>
      </c>
      <c r="E36" s="192" t="s">
        <v>348</v>
      </c>
      <c r="F36" s="192">
        <v>5038109180</v>
      </c>
      <c r="G36" s="193" t="s">
        <v>261</v>
      </c>
      <c r="H36" s="60" t="s">
        <v>30</v>
      </c>
      <c r="I36" s="60" t="s">
        <v>154</v>
      </c>
      <c r="J36" s="194">
        <v>26283</v>
      </c>
      <c r="K36" s="192" t="s">
        <v>109</v>
      </c>
      <c r="L36" s="54"/>
      <c r="M36" s="54" t="s">
        <v>28</v>
      </c>
      <c r="N36" s="4" t="s">
        <v>27</v>
      </c>
      <c r="O36" s="43" t="s">
        <v>353</v>
      </c>
      <c r="P36" s="55" t="s">
        <v>48</v>
      </c>
      <c r="Q36" s="58" t="s">
        <v>60</v>
      </c>
      <c r="R36" s="42" t="s">
        <v>351</v>
      </c>
      <c r="S36" s="64" t="s">
        <v>110</v>
      </c>
      <c r="T36" s="192" t="s">
        <v>352</v>
      </c>
      <c r="U36" s="65">
        <v>45161</v>
      </c>
      <c r="V36" s="195">
        <v>0.39583333333333298</v>
      </c>
      <c r="W36" s="60"/>
      <c r="X36" s="54" t="s">
        <v>126</v>
      </c>
    </row>
    <row r="37" spans="1:1025" s="51" customFormat="1" ht="78.75" customHeight="1" x14ac:dyDescent="0.3">
      <c r="B37" s="54">
        <v>34</v>
      </c>
      <c r="C37" s="54"/>
      <c r="D37" s="54" t="s">
        <v>126</v>
      </c>
      <c r="E37" s="192" t="s">
        <v>348</v>
      </c>
      <c r="F37" s="192">
        <v>5038109180</v>
      </c>
      <c r="G37" s="193" t="s">
        <v>354</v>
      </c>
      <c r="H37" s="60" t="s">
        <v>355</v>
      </c>
      <c r="I37" s="60" t="s">
        <v>356</v>
      </c>
      <c r="J37" s="194">
        <v>26337</v>
      </c>
      <c r="K37" s="192" t="s">
        <v>138</v>
      </c>
      <c r="L37" s="54"/>
      <c r="M37" s="54" t="s">
        <v>28</v>
      </c>
      <c r="N37" s="116" t="s">
        <v>999</v>
      </c>
      <c r="O37" s="43" t="s">
        <v>357</v>
      </c>
      <c r="P37" s="55" t="s">
        <v>85</v>
      </c>
      <c r="Q37" s="58" t="s">
        <v>60</v>
      </c>
      <c r="R37" s="42" t="s">
        <v>106</v>
      </c>
      <c r="S37" s="64" t="s">
        <v>110</v>
      </c>
      <c r="T37" s="192" t="s">
        <v>352</v>
      </c>
      <c r="U37" s="65">
        <v>45161</v>
      </c>
      <c r="V37" s="195">
        <v>0.39583333333333298</v>
      </c>
      <c r="W37" s="60"/>
      <c r="X37" s="54" t="s">
        <v>126</v>
      </c>
    </row>
    <row r="38" spans="1:1025" s="51" customFormat="1" ht="78.75" customHeight="1" x14ac:dyDescent="0.3">
      <c r="B38" s="54">
        <v>35</v>
      </c>
      <c r="C38" s="54"/>
      <c r="D38" s="54" t="s">
        <v>126</v>
      </c>
      <c r="E38" s="192" t="s">
        <v>348</v>
      </c>
      <c r="F38" s="192">
        <v>5038109180</v>
      </c>
      <c r="G38" s="193" t="s">
        <v>358</v>
      </c>
      <c r="H38" s="60" t="s">
        <v>78</v>
      </c>
      <c r="I38" s="60" t="s">
        <v>33</v>
      </c>
      <c r="J38" s="194">
        <v>22141</v>
      </c>
      <c r="K38" s="192" t="s">
        <v>108</v>
      </c>
      <c r="L38" s="54"/>
      <c r="M38" s="54" t="s">
        <v>28</v>
      </c>
      <c r="N38" s="4" t="s">
        <v>27</v>
      </c>
      <c r="O38" s="43" t="s">
        <v>353</v>
      </c>
      <c r="P38" s="55" t="s">
        <v>48</v>
      </c>
      <c r="Q38" s="58" t="s">
        <v>60</v>
      </c>
      <c r="R38" s="42" t="s">
        <v>351</v>
      </c>
      <c r="S38" s="64" t="s">
        <v>110</v>
      </c>
      <c r="T38" s="192" t="s">
        <v>352</v>
      </c>
      <c r="U38" s="65">
        <v>45161</v>
      </c>
      <c r="V38" s="195">
        <v>0.39583333333333298</v>
      </c>
      <c r="W38" s="60"/>
      <c r="X38" s="54" t="s">
        <v>126</v>
      </c>
    </row>
    <row r="39" spans="1:1025" s="51" customFormat="1" ht="37.5" x14ac:dyDescent="0.3">
      <c r="B39" s="54">
        <v>36</v>
      </c>
      <c r="C39" s="54"/>
      <c r="D39" s="54" t="s">
        <v>126</v>
      </c>
      <c r="E39" s="192" t="s">
        <v>348</v>
      </c>
      <c r="F39" s="192">
        <v>5038109180</v>
      </c>
      <c r="G39" s="193" t="s">
        <v>359</v>
      </c>
      <c r="H39" s="60" t="s">
        <v>95</v>
      </c>
      <c r="I39" s="60" t="s">
        <v>56</v>
      </c>
      <c r="J39" s="194">
        <v>21116</v>
      </c>
      <c r="K39" s="192" t="s">
        <v>360</v>
      </c>
      <c r="L39" s="54"/>
      <c r="M39" s="54" t="s">
        <v>28</v>
      </c>
      <c r="N39" s="4" t="s">
        <v>27</v>
      </c>
      <c r="O39" s="43" t="s">
        <v>361</v>
      </c>
      <c r="P39" s="55" t="s">
        <v>48</v>
      </c>
      <c r="Q39" s="58" t="s">
        <v>60</v>
      </c>
      <c r="R39" s="42" t="s">
        <v>351</v>
      </c>
      <c r="S39" s="64" t="s">
        <v>110</v>
      </c>
      <c r="T39" s="192" t="s">
        <v>352</v>
      </c>
      <c r="U39" s="65">
        <v>45161</v>
      </c>
      <c r="V39" s="195">
        <v>0.39583333333333298</v>
      </c>
      <c r="W39" s="60"/>
      <c r="X39" s="54" t="s">
        <v>126</v>
      </c>
    </row>
    <row r="40" spans="1:1025" s="51" customFormat="1" ht="63" customHeight="1" x14ac:dyDescent="0.3">
      <c r="B40" s="54">
        <v>37</v>
      </c>
      <c r="C40" s="54"/>
      <c r="D40" s="54" t="s">
        <v>126</v>
      </c>
      <c r="E40" s="192" t="s">
        <v>348</v>
      </c>
      <c r="F40" s="192">
        <v>5038109180</v>
      </c>
      <c r="G40" s="193" t="s">
        <v>362</v>
      </c>
      <c r="H40" s="60" t="s">
        <v>95</v>
      </c>
      <c r="I40" s="60" t="s">
        <v>33</v>
      </c>
      <c r="J40" s="194">
        <v>30325</v>
      </c>
      <c r="K40" s="192" t="s">
        <v>138</v>
      </c>
      <c r="L40" s="54"/>
      <c r="M40" s="54" t="s">
        <v>28</v>
      </c>
      <c r="N40" s="4" t="s">
        <v>27</v>
      </c>
      <c r="O40" s="43"/>
      <c r="P40" s="55" t="s">
        <v>48</v>
      </c>
      <c r="Q40" s="58" t="s">
        <v>60</v>
      </c>
      <c r="R40" s="54" t="s">
        <v>189</v>
      </c>
      <c r="S40" s="64" t="s">
        <v>110</v>
      </c>
      <c r="T40" s="192" t="s">
        <v>352</v>
      </c>
      <c r="U40" s="65">
        <v>45161</v>
      </c>
      <c r="V40" s="195">
        <v>0.39583333333333298</v>
      </c>
      <c r="W40" s="60"/>
      <c r="X40" s="54" t="s">
        <v>126</v>
      </c>
    </row>
    <row r="41" spans="1:1025" s="141" customFormat="1" ht="168.75" x14ac:dyDescent="0.3">
      <c r="A41" s="51"/>
      <c r="B41" s="54">
        <v>38</v>
      </c>
      <c r="C41" s="136"/>
      <c r="D41" s="137">
        <v>45145</v>
      </c>
      <c r="E41" s="85" t="s">
        <v>363</v>
      </c>
      <c r="F41" s="138">
        <v>5041024962</v>
      </c>
      <c r="G41" s="139" t="s">
        <v>364</v>
      </c>
      <c r="H41" s="138" t="s">
        <v>185</v>
      </c>
      <c r="I41" s="138" t="s">
        <v>56</v>
      </c>
      <c r="J41" s="137">
        <v>21490</v>
      </c>
      <c r="K41" s="85" t="s">
        <v>135</v>
      </c>
      <c r="L41" s="85" t="s">
        <v>226</v>
      </c>
      <c r="M41" s="54" t="s">
        <v>31</v>
      </c>
      <c r="N41" s="4" t="s">
        <v>27</v>
      </c>
      <c r="O41" s="43" t="s">
        <v>365</v>
      </c>
      <c r="P41" s="55" t="s">
        <v>48</v>
      </c>
      <c r="Q41" s="58" t="s">
        <v>60</v>
      </c>
      <c r="R41" s="42" t="s">
        <v>106</v>
      </c>
      <c r="S41" s="64" t="s">
        <v>110</v>
      </c>
      <c r="T41" s="136" t="s">
        <v>366</v>
      </c>
      <c r="U41" s="65">
        <v>45161</v>
      </c>
      <c r="V41" s="195">
        <v>0.39583333333333298</v>
      </c>
      <c r="W41" s="105" t="s">
        <v>89</v>
      </c>
      <c r="X41" s="138">
        <v>29174</v>
      </c>
      <c r="Y41" s="204" t="s">
        <v>367</v>
      </c>
    </row>
    <row r="42" spans="1:1025" s="141" customFormat="1" ht="168.75" x14ac:dyDescent="0.3">
      <c r="A42" s="51"/>
      <c r="B42" s="54">
        <v>39</v>
      </c>
      <c r="C42" s="136"/>
      <c r="D42" s="137">
        <v>45145</v>
      </c>
      <c r="E42" s="85" t="s">
        <v>363</v>
      </c>
      <c r="F42" s="138">
        <v>5041024962</v>
      </c>
      <c r="G42" s="139" t="s">
        <v>368</v>
      </c>
      <c r="H42" s="138" t="s">
        <v>34</v>
      </c>
      <c r="I42" s="138" t="s">
        <v>152</v>
      </c>
      <c r="J42" s="137">
        <v>30491</v>
      </c>
      <c r="K42" s="85" t="s">
        <v>369</v>
      </c>
      <c r="L42" s="85" t="s">
        <v>46</v>
      </c>
      <c r="M42" s="54" t="s">
        <v>31</v>
      </c>
      <c r="N42" s="4" t="s">
        <v>27</v>
      </c>
      <c r="O42" s="43" t="s">
        <v>365</v>
      </c>
      <c r="P42" s="55" t="s">
        <v>48</v>
      </c>
      <c r="Q42" s="58" t="s">
        <v>60</v>
      </c>
      <c r="R42" s="42" t="s">
        <v>106</v>
      </c>
      <c r="S42" s="64" t="s">
        <v>110</v>
      </c>
      <c r="T42" s="136" t="s">
        <v>366</v>
      </c>
      <c r="U42" s="65">
        <v>45161</v>
      </c>
      <c r="V42" s="195">
        <v>0.39583333333333298</v>
      </c>
      <c r="W42" s="105" t="s">
        <v>89</v>
      </c>
      <c r="X42" s="138">
        <v>29174</v>
      </c>
    </row>
    <row r="43" spans="1:1025" s="141" customFormat="1" ht="89.25" customHeight="1" x14ac:dyDescent="0.3">
      <c r="A43" s="51"/>
      <c r="B43" s="54">
        <v>40</v>
      </c>
      <c r="C43" s="136"/>
      <c r="D43" s="137">
        <v>45145</v>
      </c>
      <c r="E43" s="85" t="s">
        <v>363</v>
      </c>
      <c r="F43" s="138">
        <v>5041024962</v>
      </c>
      <c r="G43" s="142" t="s">
        <v>370</v>
      </c>
      <c r="H43" s="85" t="s">
        <v>125</v>
      </c>
      <c r="I43" s="138" t="s">
        <v>50</v>
      </c>
      <c r="J43" s="143">
        <v>26352</v>
      </c>
      <c r="K43" s="85" t="s">
        <v>371</v>
      </c>
      <c r="L43" s="85" t="s">
        <v>223</v>
      </c>
      <c r="M43" s="54" t="s">
        <v>28</v>
      </c>
      <c r="N43" s="4" t="s">
        <v>27</v>
      </c>
      <c r="O43" s="43" t="s">
        <v>372</v>
      </c>
      <c r="P43" s="55" t="s">
        <v>48</v>
      </c>
      <c r="Q43" s="58" t="s">
        <v>60</v>
      </c>
      <c r="R43" s="42" t="s">
        <v>106</v>
      </c>
      <c r="S43" s="64" t="s">
        <v>110</v>
      </c>
      <c r="T43" s="136" t="s">
        <v>366</v>
      </c>
      <c r="U43" s="65">
        <v>45161</v>
      </c>
      <c r="V43" s="195">
        <v>0.39583333333333298</v>
      </c>
      <c r="W43" s="105" t="s">
        <v>89</v>
      </c>
      <c r="X43" s="138">
        <v>29174</v>
      </c>
    </row>
    <row r="44" spans="1:1025" s="74" customFormat="1" ht="93.75" x14ac:dyDescent="0.3">
      <c r="A44" s="51"/>
      <c r="B44" s="54">
        <v>41</v>
      </c>
      <c r="C44" s="144" t="s">
        <v>373</v>
      </c>
      <c r="D44" s="145">
        <v>45119</v>
      </c>
      <c r="E44" s="122" t="s">
        <v>374</v>
      </c>
      <c r="F44" s="133" t="s">
        <v>375</v>
      </c>
      <c r="G44" s="146" t="s">
        <v>376</v>
      </c>
      <c r="H44" s="122" t="s">
        <v>78</v>
      </c>
      <c r="I44" s="122" t="s">
        <v>37</v>
      </c>
      <c r="J44" s="147">
        <v>28069</v>
      </c>
      <c r="K44" s="122" t="s">
        <v>377</v>
      </c>
      <c r="L44" s="122" t="s">
        <v>134</v>
      </c>
      <c r="M44" s="54" t="s">
        <v>28</v>
      </c>
      <c r="N44" s="4" t="s">
        <v>27</v>
      </c>
      <c r="O44" s="43" t="s">
        <v>378</v>
      </c>
      <c r="P44" s="55" t="s">
        <v>115</v>
      </c>
      <c r="Q44" s="55" t="s">
        <v>115</v>
      </c>
      <c r="R44" s="42" t="s">
        <v>106</v>
      </c>
      <c r="S44" s="67" t="s">
        <v>124</v>
      </c>
      <c r="T44" s="133" t="s">
        <v>379</v>
      </c>
      <c r="U44" s="65">
        <v>45161</v>
      </c>
      <c r="V44" s="195">
        <v>0.4375</v>
      </c>
      <c r="W44" s="122" t="s">
        <v>91</v>
      </c>
      <c r="X44" s="130">
        <v>26298</v>
      </c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  <c r="CF44" s="126"/>
      <c r="CG44" s="126"/>
      <c r="CH44" s="126"/>
      <c r="CI44" s="126"/>
      <c r="CJ44" s="126"/>
      <c r="CK44" s="126"/>
      <c r="CL44" s="126"/>
      <c r="CM44" s="126"/>
      <c r="CN44" s="126"/>
      <c r="CO44" s="126"/>
      <c r="CP44" s="126"/>
      <c r="CQ44" s="126"/>
      <c r="CR44" s="126"/>
      <c r="CS44" s="126"/>
      <c r="CT44" s="126"/>
      <c r="CU44" s="126"/>
      <c r="CV44" s="126"/>
      <c r="CW44" s="126"/>
      <c r="CX44" s="126"/>
      <c r="CY44" s="126"/>
      <c r="CZ44" s="126"/>
      <c r="DA44" s="126"/>
      <c r="DB44" s="126"/>
      <c r="DC44" s="126"/>
      <c r="DD44" s="126"/>
      <c r="DE44" s="126"/>
      <c r="DF44" s="126"/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  <c r="DT44" s="126"/>
      <c r="DU44" s="126"/>
      <c r="DV44" s="126"/>
      <c r="DW44" s="126"/>
      <c r="DX44" s="126"/>
      <c r="DY44" s="126"/>
      <c r="DZ44" s="126"/>
      <c r="EA44" s="126"/>
      <c r="EB44" s="126"/>
      <c r="EC44" s="126"/>
      <c r="ED44" s="126"/>
      <c r="EE44" s="126"/>
      <c r="EF44" s="126"/>
      <c r="EG44" s="126"/>
      <c r="EH44" s="126"/>
      <c r="EI44" s="126"/>
      <c r="EJ44" s="126"/>
      <c r="EK44" s="126"/>
      <c r="EL44" s="126"/>
      <c r="EM44" s="126"/>
      <c r="EN44" s="126"/>
      <c r="EO44" s="126"/>
      <c r="EP44" s="126"/>
      <c r="EQ44" s="126"/>
      <c r="ER44" s="126"/>
      <c r="ES44" s="126"/>
      <c r="ET44" s="126"/>
      <c r="EU44" s="126"/>
      <c r="EV44" s="126"/>
      <c r="EW44" s="126"/>
      <c r="EX44" s="126"/>
      <c r="EY44" s="126"/>
      <c r="EZ44" s="126"/>
      <c r="FA44" s="126"/>
      <c r="FB44" s="126"/>
      <c r="FC44" s="126"/>
      <c r="FD44" s="126"/>
      <c r="FE44" s="126"/>
      <c r="FF44" s="126"/>
      <c r="FG44" s="126"/>
      <c r="FH44" s="126"/>
      <c r="FI44" s="126"/>
      <c r="FJ44" s="126"/>
      <c r="FK44" s="126"/>
      <c r="FL44" s="126"/>
      <c r="FM44" s="126"/>
      <c r="FN44" s="126"/>
      <c r="FO44" s="126"/>
      <c r="FP44" s="126"/>
      <c r="FQ44" s="126"/>
      <c r="FR44" s="126"/>
      <c r="FS44" s="126"/>
      <c r="FT44" s="126"/>
      <c r="FU44" s="126"/>
      <c r="FV44" s="126"/>
      <c r="FW44" s="126"/>
      <c r="FX44" s="126"/>
      <c r="FY44" s="126"/>
      <c r="FZ44" s="126"/>
      <c r="GA44" s="126"/>
      <c r="GB44" s="126"/>
      <c r="GC44" s="126"/>
      <c r="GD44" s="126"/>
      <c r="GE44" s="126"/>
      <c r="GF44" s="126"/>
      <c r="GG44" s="126"/>
      <c r="GH44" s="126"/>
      <c r="GI44" s="126"/>
      <c r="GJ44" s="126"/>
      <c r="GK44" s="126"/>
      <c r="GL44" s="126"/>
      <c r="GM44" s="126"/>
      <c r="GN44" s="126"/>
      <c r="GO44" s="126"/>
      <c r="GP44" s="126"/>
      <c r="GQ44" s="126"/>
      <c r="GR44" s="126"/>
      <c r="GS44" s="126"/>
      <c r="GT44" s="126"/>
      <c r="GU44" s="126"/>
      <c r="GV44" s="126"/>
      <c r="GW44" s="126"/>
      <c r="GX44" s="126"/>
      <c r="GY44" s="126"/>
      <c r="GZ44" s="126"/>
      <c r="HA44" s="126"/>
      <c r="HB44" s="126"/>
      <c r="HC44" s="126"/>
      <c r="HD44" s="126"/>
      <c r="HE44" s="126"/>
      <c r="HF44" s="126"/>
      <c r="HG44" s="126"/>
      <c r="HH44" s="126"/>
      <c r="HI44" s="126"/>
      <c r="HJ44" s="126"/>
      <c r="HK44" s="126"/>
      <c r="HL44" s="126"/>
      <c r="HM44" s="126"/>
      <c r="HN44" s="126"/>
      <c r="HO44" s="126"/>
      <c r="HP44" s="126"/>
      <c r="HQ44" s="126"/>
      <c r="HR44" s="126"/>
      <c r="HS44" s="126"/>
      <c r="HT44" s="126"/>
      <c r="HU44" s="126"/>
      <c r="HV44" s="126"/>
      <c r="HW44" s="126"/>
      <c r="HX44" s="126"/>
      <c r="HY44" s="126"/>
      <c r="HZ44" s="126"/>
      <c r="IA44" s="126"/>
      <c r="IB44" s="126"/>
      <c r="IC44" s="126"/>
      <c r="ID44" s="126"/>
      <c r="IE44" s="126"/>
      <c r="IF44" s="126"/>
      <c r="IG44" s="126"/>
      <c r="IH44" s="126"/>
      <c r="II44" s="126"/>
      <c r="IJ44" s="126"/>
      <c r="IK44" s="126"/>
      <c r="IL44" s="126"/>
      <c r="IM44" s="126"/>
      <c r="IN44" s="126"/>
      <c r="IO44" s="126"/>
      <c r="IP44" s="126"/>
      <c r="IQ44" s="126"/>
      <c r="IR44" s="126"/>
      <c r="IS44" s="126"/>
      <c r="IT44" s="126"/>
      <c r="IU44" s="126"/>
      <c r="IV44" s="126"/>
      <c r="IW44" s="126"/>
      <c r="IX44" s="126"/>
      <c r="IY44" s="126"/>
      <c r="IZ44" s="126"/>
      <c r="JA44" s="126"/>
      <c r="JB44" s="126"/>
      <c r="JC44" s="126"/>
      <c r="JD44" s="126"/>
      <c r="JE44" s="126"/>
      <c r="JF44" s="126"/>
      <c r="JG44" s="126"/>
      <c r="JH44" s="126"/>
      <c r="JI44" s="126"/>
      <c r="JJ44" s="126"/>
      <c r="JK44" s="126"/>
      <c r="JL44" s="126"/>
      <c r="JM44" s="126"/>
      <c r="JN44" s="126"/>
      <c r="JO44" s="126"/>
      <c r="JP44" s="126"/>
      <c r="JQ44" s="126"/>
      <c r="JR44" s="126"/>
      <c r="JS44" s="126"/>
      <c r="JT44" s="126"/>
      <c r="JU44" s="126"/>
      <c r="JV44" s="126"/>
      <c r="JW44" s="126"/>
      <c r="JX44" s="126"/>
      <c r="JY44" s="126"/>
      <c r="JZ44" s="126"/>
      <c r="KA44" s="126"/>
      <c r="KB44" s="126"/>
      <c r="KC44" s="126"/>
      <c r="KD44" s="126"/>
      <c r="KE44" s="126"/>
      <c r="KF44" s="126"/>
      <c r="KG44" s="126"/>
      <c r="KH44" s="126"/>
      <c r="KI44" s="126"/>
      <c r="KJ44" s="126"/>
      <c r="KK44" s="126"/>
      <c r="KL44" s="126"/>
      <c r="KM44" s="126"/>
      <c r="KN44" s="126"/>
      <c r="KO44" s="126"/>
      <c r="KP44" s="126"/>
      <c r="KQ44" s="126"/>
      <c r="KR44" s="126"/>
      <c r="KS44" s="126"/>
      <c r="KT44" s="126"/>
      <c r="KU44" s="126"/>
      <c r="KV44" s="126"/>
      <c r="KW44" s="126"/>
      <c r="KX44" s="126"/>
      <c r="KY44" s="126"/>
      <c r="KZ44" s="126"/>
      <c r="LA44" s="126"/>
      <c r="LB44" s="126"/>
      <c r="LC44" s="126"/>
      <c r="LD44" s="126"/>
      <c r="LE44" s="126"/>
      <c r="LF44" s="126"/>
      <c r="LG44" s="126"/>
      <c r="LH44" s="126"/>
      <c r="LI44" s="126"/>
      <c r="LJ44" s="126"/>
      <c r="LK44" s="126"/>
      <c r="LL44" s="126"/>
      <c r="LM44" s="126"/>
      <c r="LN44" s="126"/>
      <c r="LO44" s="126"/>
      <c r="LP44" s="126"/>
      <c r="LQ44" s="126"/>
      <c r="LR44" s="126"/>
      <c r="LS44" s="126"/>
      <c r="LT44" s="126"/>
      <c r="LU44" s="126"/>
      <c r="LV44" s="126"/>
      <c r="LW44" s="126"/>
      <c r="LX44" s="126"/>
      <c r="LY44" s="126"/>
      <c r="LZ44" s="126"/>
      <c r="MA44" s="126"/>
      <c r="MB44" s="126"/>
      <c r="MC44" s="126"/>
      <c r="MD44" s="126"/>
      <c r="ME44" s="126"/>
      <c r="MF44" s="126"/>
      <c r="MG44" s="126"/>
      <c r="MH44" s="126"/>
      <c r="MI44" s="126"/>
      <c r="MJ44" s="126"/>
      <c r="MK44" s="126"/>
      <c r="ML44" s="126"/>
      <c r="MM44" s="126"/>
      <c r="MN44" s="126"/>
      <c r="MO44" s="126"/>
      <c r="MP44" s="126"/>
      <c r="MQ44" s="126"/>
      <c r="MR44" s="126"/>
      <c r="MS44" s="126"/>
      <c r="MT44" s="126"/>
      <c r="MU44" s="126"/>
      <c r="MV44" s="126"/>
      <c r="MW44" s="126"/>
      <c r="MX44" s="126"/>
      <c r="MY44" s="126"/>
      <c r="MZ44" s="126"/>
      <c r="NA44" s="126"/>
      <c r="NB44" s="126"/>
      <c r="NC44" s="126"/>
      <c r="ND44" s="126"/>
      <c r="NE44" s="126"/>
      <c r="NF44" s="126"/>
      <c r="NG44" s="126"/>
      <c r="NH44" s="126"/>
      <c r="NI44" s="126"/>
      <c r="NJ44" s="126"/>
      <c r="NK44" s="126"/>
      <c r="NL44" s="126"/>
      <c r="NM44" s="126"/>
      <c r="NN44" s="126"/>
      <c r="NO44" s="126"/>
      <c r="NP44" s="126"/>
      <c r="NQ44" s="126"/>
      <c r="NR44" s="126"/>
      <c r="NS44" s="126"/>
      <c r="NT44" s="126"/>
      <c r="NU44" s="126"/>
      <c r="NV44" s="126"/>
      <c r="NW44" s="126"/>
      <c r="NX44" s="126"/>
      <c r="NY44" s="126"/>
      <c r="NZ44" s="126"/>
      <c r="OA44" s="126"/>
      <c r="OB44" s="126"/>
      <c r="OC44" s="126"/>
      <c r="OD44" s="126"/>
      <c r="OE44" s="126"/>
      <c r="OF44" s="126"/>
      <c r="OG44" s="126"/>
      <c r="OH44" s="126"/>
      <c r="OI44" s="126"/>
      <c r="OJ44" s="126"/>
      <c r="OK44" s="126"/>
      <c r="OL44" s="126"/>
      <c r="OM44" s="126"/>
      <c r="ON44" s="126"/>
      <c r="OO44" s="126"/>
      <c r="OP44" s="126"/>
      <c r="OQ44" s="126"/>
      <c r="OR44" s="126"/>
      <c r="OS44" s="126"/>
      <c r="OT44" s="126"/>
      <c r="OU44" s="126"/>
      <c r="OV44" s="126"/>
      <c r="OW44" s="126"/>
      <c r="OX44" s="126"/>
      <c r="OY44" s="126"/>
      <c r="OZ44" s="126"/>
      <c r="PA44" s="126"/>
      <c r="PB44" s="126"/>
      <c r="PC44" s="126"/>
      <c r="PD44" s="126"/>
      <c r="PE44" s="126"/>
      <c r="PF44" s="126"/>
      <c r="PG44" s="126"/>
      <c r="PH44" s="126"/>
      <c r="PI44" s="126"/>
      <c r="PJ44" s="126"/>
      <c r="PK44" s="126"/>
      <c r="PL44" s="126"/>
      <c r="PM44" s="126"/>
      <c r="PN44" s="126"/>
      <c r="PO44" s="126"/>
      <c r="PP44" s="126"/>
      <c r="PQ44" s="126"/>
      <c r="PR44" s="126"/>
      <c r="PS44" s="126"/>
      <c r="PT44" s="126"/>
      <c r="PU44" s="126"/>
      <c r="PV44" s="126"/>
      <c r="PW44" s="126"/>
      <c r="PX44" s="126"/>
      <c r="PY44" s="126"/>
      <c r="PZ44" s="126"/>
      <c r="QA44" s="126"/>
      <c r="QB44" s="126"/>
      <c r="QC44" s="126"/>
      <c r="QD44" s="126"/>
      <c r="QE44" s="126"/>
      <c r="QF44" s="126"/>
      <c r="QG44" s="126"/>
      <c r="QH44" s="126"/>
      <c r="QI44" s="126"/>
      <c r="QJ44" s="126"/>
      <c r="QK44" s="126"/>
      <c r="QL44" s="126"/>
      <c r="QM44" s="126"/>
      <c r="QN44" s="126"/>
      <c r="QO44" s="126"/>
      <c r="QP44" s="126"/>
      <c r="QQ44" s="126"/>
      <c r="QR44" s="126"/>
      <c r="QS44" s="126"/>
      <c r="QT44" s="126"/>
      <c r="QU44" s="126"/>
      <c r="QV44" s="126"/>
      <c r="QW44" s="126"/>
      <c r="QX44" s="126"/>
      <c r="QY44" s="126"/>
      <c r="QZ44" s="126"/>
      <c r="RA44" s="126"/>
      <c r="RB44" s="126"/>
      <c r="RC44" s="126"/>
      <c r="RD44" s="126"/>
      <c r="RE44" s="126"/>
      <c r="RF44" s="126"/>
      <c r="RG44" s="126"/>
      <c r="RH44" s="126"/>
      <c r="RI44" s="126"/>
      <c r="RJ44" s="126"/>
      <c r="RK44" s="126"/>
      <c r="RL44" s="126"/>
      <c r="RM44" s="126"/>
      <c r="RN44" s="126"/>
      <c r="RO44" s="126"/>
      <c r="RP44" s="126"/>
      <c r="RQ44" s="126"/>
      <c r="RR44" s="126"/>
      <c r="RS44" s="126"/>
      <c r="RT44" s="126"/>
      <c r="RU44" s="126"/>
      <c r="RV44" s="126"/>
      <c r="RW44" s="126"/>
      <c r="RX44" s="126"/>
      <c r="RY44" s="126"/>
      <c r="RZ44" s="126"/>
      <c r="SA44" s="126"/>
      <c r="SB44" s="126"/>
      <c r="SC44" s="126"/>
      <c r="SD44" s="126"/>
      <c r="SE44" s="126"/>
      <c r="SF44" s="126"/>
      <c r="SG44" s="126"/>
      <c r="SH44" s="126"/>
      <c r="SI44" s="126"/>
      <c r="SJ44" s="126"/>
      <c r="SK44" s="126"/>
      <c r="SL44" s="126"/>
      <c r="SM44" s="126"/>
      <c r="SN44" s="126"/>
      <c r="SO44" s="126"/>
      <c r="SP44" s="126"/>
      <c r="SQ44" s="126"/>
      <c r="SR44" s="126"/>
      <c r="SS44" s="126"/>
      <c r="ST44" s="126"/>
      <c r="SU44" s="126"/>
      <c r="SV44" s="126"/>
      <c r="SW44" s="126"/>
      <c r="SX44" s="126"/>
      <c r="SY44" s="126"/>
      <c r="SZ44" s="126"/>
      <c r="TA44" s="126"/>
      <c r="TB44" s="126"/>
      <c r="TC44" s="126"/>
      <c r="TD44" s="126"/>
      <c r="TE44" s="126"/>
      <c r="TF44" s="126"/>
      <c r="TG44" s="126"/>
      <c r="TH44" s="126"/>
      <c r="TI44" s="126"/>
      <c r="TJ44" s="126"/>
      <c r="TK44" s="126"/>
      <c r="TL44" s="126"/>
      <c r="TM44" s="126"/>
      <c r="TN44" s="126"/>
      <c r="TO44" s="126"/>
      <c r="TP44" s="126"/>
      <c r="TQ44" s="126"/>
      <c r="TR44" s="126"/>
      <c r="TS44" s="126"/>
      <c r="TT44" s="126"/>
      <c r="TU44" s="126"/>
      <c r="TV44" s="126"/>
      <c r="TW44" s="126"/>
      <c r="TX44" s="126"/>
      <c r="TY44" s="126"/>
      <c r="TZ44" s="126"/>
      <c r="UA44" s="126"/>
      <c r="UB44" s="126"/>
      <c r="UC44" s="126"/>
      <c r="UD44" s="126"/>
      <c r="UE44" s="126"/>
      <c r="UF44" s="126"/>
      <c r="UG44" s="126"/>
      <c r="UH44" s="126"/>
      <c r="UI44" s="126"/>
      <c r="UJ44" s="126"/>
      <c r="UK44" s="126"/>
      <c r="UL44" s="126"/>
      <c r="UM44" s="126"/>
      <c r="UN44" s="126"/>
      <c r="UO44" s="126"/>
      <c r="UP44" s="126"/>
      <c r="UQ44" s="126"/>
      <c r="UR44" s="126"/>
      <c r="US44" s="126"/>
      <c r="UT44" s="126"/>
      <c r="UU44" s="126"/>
      <c r="UV44" s="126"/>
      <c r="UW44" s="126"/>
      <c r="UX44" s="126"/>
      <c r="UY44" s="126"/>
      <c r="UZ44" s="126"/>
      <c r="VA44" s="126"/>
      <c r="VB44" s="126"/>
      <c r="VC44" s="126"/>
      <c r="VD44" s="126"/>
      <c r="VE44" s="126"/>
      <c r="VF44" s="126"/>
      <c r="VG44" s="126"/>
      <c r="VH44" s="126"/>
      <c r="VI44" s="126"/>
      <c r="VJ44" s="126"/>
      <c r="VK44" s="126"/>
      <c r="VL44" s="126"/>
      <c r="VM44" s="126"/>
      <c r="VN44" s="126"/>
      <c r="VO44" s="126"/>
      <c r="VP44" s="126"/>
      <c r="VQ44" s="126"/>
      <c r="VR44" s="126"/>
      <c r="VS44" s="126"/>
      <c r="VT44" s="126"/>
      <c r="VU44" s="126"/>
      <c r="VV44" s="126"/>
      <c r="VW44" s="126"/>
      <c r="VX44" s="126"/>
      <c r="VY44" s="126"/>
      <c r="VZ44" s="126"/>
      <c r="WA44" s="126"/>
      <c r="WB44" s="126"/>
      <c r="WC44" s="126"/>
      <c r="WD44" s="126"/>
      <c r="WE44" s="126"/>
      <c r="WF44" s="126"/>
      <c r="WG44" s="126"/>
      <c r="WH44" s="126"/>
      <c r="WI44" s="126"/>
      <c r="WJ44" s="126"/>
      <c r="WK44" s="126"/>
      <c r="WL44" s="126"/>
      <c r="WM44" s="126"/>
      <c r="WN44" s="126"/>
      <c r="WO44" s="126"/>
      <c r="WP44" s="126"/>
      <c r="WQ44" s="126"/>
      <c r="WR44" s="126"/>
      <c r="WS44" s="126"/>
      <c r="WT44" s="126"/>
      <c r="WU44" s="126"/>
      <c r="WV44" s="126"/>
      <c r="WW44" s="126"/>
      <c r="WX44" s="126"/>
      <c r="WY44" s="126"/>
      <c r="WZ44" s="126"/>
      <c r="XA44" s="126"/>
      <c r="XB44" s="126"/>
      <c r="XC44" s="126"/>
      <c r="XD44" s="126"/>
      <c r="XE44" s="126"/>
      <c r="XF44" s="126"/>
      <c r="XG44" s="126"/>
      <c r="XH44" s="126"/>
      <c r="XI44" s="126"/>
      <c r="XJ44" s="126"/>
      <c r="XK44" s="126"/>
      <c r="XL44" s="126"/>
      <c r="XM44" s="126"/>
      <c r="XN44" s="126"/>
      <c r="XO44" s="126"/>
      <c r="XP44" s="126"/>
      <c r="XQ44" s="126"/>
      <c r="XR44" s="126"/>
      <c r="XS44" s="126"/>
      <c r="XT44" s="126"/>
      <c r="XU44" s="126"/>
      <c r="XV44" s="126"/>
      <c r="XW44" s="126"/>
      <c r="XX44" s="126"/>
      <c r="XY44" s="126"/>
      <c r="XZ44" s="126"/>
      <c r="YA44" s="126"/>
      <c r="YB44" s="126"/>
      <c r="YC44" s="126"/>
      <c r="YD44" s="126"/>
      <c r="YE44" s="126"/>
      <c r="YF44" s="126"/>
      <c r="YG44" s="126"/>
      <c r="YH44" s="126"/>
      <c r="YI44" s="126"/>
      <c r="YJ44" s="126"/>
      <c r="YK44" s="126"/>
      <c r="YL44" s="126"/>
      <c r="YM44" s="126"/>
      <c r="YN44" s="126"/>
      <c r="YO44" s="126"/>
      <c r="YP44" s="126"/>
      <c r="YQ44" s="126"/>
      <c r="YR44" s="126"/>
      <c r="YS44" s="126"/>
      <c r="YT44" s="126"/>
      <c r="YU44" s="126"/>
      <c r="YV44" s="126"/>
      <c r="YW44" s="126"/>
      <c r="YX44" s="126"/>
      <c r="YY44" s="126"/>
      <c r="YZ44" s="126"/>
      <c r="ZA44" s="126"/>
      <c r="ZB44" s="126"/>
      <c r="ZC44" s="126"/>
      <c r="ZD44" s="126"/>
      <c r="ZE44" s="126"/>
      <c r="ZF44" s="126"/>
      <c r="ZG44" s="126"/>
      <c r="ZH44" s="126"/>
      <c r="ZI44" s="126"/>
      <c r="ZJ44" s="126"/>
      <c r="ZK44" s="126"/>
      <c r="ZL44" s="126"/>
      <c r="ZM44" s="126"/>
      <c r="ZN44" s="126"/>
      <c r="ZO44" s="126"/>
      <c r="ZP44" s="126"/>
      <c r="ZQ44" s="126"/>
      <c r="ZR44" s="126"/>
      <c r="ZS44" s="126"/>
      <c r="ZT44" s="126"/>
      <c r="ZU44" s="126"/>
      <c r="ZV44" s="126"/>
      <c r="ZW44" s="126"/>
      <c r="ZX44" s="126"/>
      <c r="ZY44" s="126"/>
      <c r="ZZ44" s="126"/>
      <c r="AAA44" s="126"/>
      <c r="AAB44" s="126"/>
      <c r="AAC44" s="126"/>
      <c r="AAD44" s="126"/>
      <c r="AAE44" s="126"/>
      <c r="AAF44" s="126"/>
      <c r="AAG44" s="126"/>
      <c r="AAH44" s="126"/>
      <c r="AAI44" s="126"/>
      <c r="AAJ44" s="126"/>
      <c r="AAK44" s="126"/>
      <c r="AAL44" s="126"/>
      <c r="AAM44" s="126"/>
      <c r="AAN44" s="126"/>
      <c r="AAO44" s="126"/>
      <c r="AAP44" s="126"/>
      <c r="AAQ44" s="126"/>
      <c r="AAR44" s="126"/>
      <c r="AAS44" s="126"/>
      <c r="AAT44" s="126"/>
      <c r="AAU44" s="126"/>
      <c r="AAV44" s="126"/>
      <c r="AAW44" s="126"/>
      <c r="AAX44" s="126"/>
      <c r="AAY44" s="126"/>
      <c r="AAZ44" s="126"/>
      <c r="ABA44" s="126"/>
      <c r="ABB44" s="126"/>
      <c r="ABC44" s="126"/>
      <c r="ABD44" s="126"/>
      <c r="ABE44" s="126"/>
      <c r="ABF44" s="126"/>
      <c r="ABG44" s="126"/>
      <c r="ABH44" s="126"/>
      <c r="ABI44" s="126"/>
      <c r="ABJ44" s="126"/>
      <c r="ABK44" s="126"/>
      <c r="ABL44" s="126"/>
      <c r="ABM44" s="126"/>
      <c r="ABN44" s="126"/>
      <c r="ABO44" s="126"/>
      <c r="ABP44" s="126"/>
      <c r="ABQ44" s="126"/>
      <c r="ABR44" s="126"/>
      <c r="ABS44" s="126"/>
      <c r="ABT44" s="126"/>
      <c r="ABU44" s="126"/>
      <c r="ABV44" s="126"/>
      <c r="ABW44" s="126"/>
      <c r="ABX44" s="126"/>
      <c r="ABY44" s="126"/>
      <c r="ABZ44" s="126"/>
      <c r="ACA44" s="126"/>
      <c r="ACB44" s="126"/>
      <c r="ACC44" s="126"/>
      <c r="ACD44" s="126"/>
      <c r="ACE44" s="126"/>
      <c r="ACF44" s="126"/>
      <c r="ACG44" s="126"/>
      <c r="ACH44" s="126"/>
      <c r="ACI44" s="126"/>
      <c r="ACJ44" s="126"/>
      <c r="ACK44" s="126"/>
      <c r="ACL44" s="126"/>
      <c r="ACM44" s="126"/>
      <c r="ACN44" s="126"/>
      <c r="ACO44" s="126"/>
      <c r="ACP44" s="126"/>
      <c r="ACQ44" s="126"/>
      <c r="ACR44" s="126"/>
      <c r="ACS44" s="126"/>
      <c r="ACT44" s="126"/>
      <c r="ACU44" s="126"/>
      <c r="ACV44" s="126"/>
      <c r="ACW44" s="126"/>
      <c r="ACX44" s="126"/>
      <c r="ACY44" s="126"/>
      <c r="ACZ44" s="126"/>
      <c r="ADA44" s="126"/>
      <c r="ADB44" s="126"/>
      <c r="ADC44" s="126"/>
      <c r="ADD44" s="126"/>
      <c r="ADE44" s="126"/>
      <c r="ADF44" s="126"/>
      <c r="ADG44" s="126"/>
      <c r="ADH44" s="126"/>
      <c r="ADI44" s="126"/>
      <c r="ADJ44" s="126"/>
      <c r="ADK44" s="126"/>
      <c r="ADL44" s="126"/>
      <c r="ADM44" s="126"/>
      <c r="ADN44" s="126"/>
      <c r="ADO44" s="126"/>
      <c r="ADP44" s="126"/>
      <c r="ADQ44" s="126"/>
      <c r="ADR44" s="126"/>
      <c r="ADS44" s="126"/>
      <c r="ADT44" s="126"/>
      <c r="ADU44" s="126"/>
      <c r="ADV44" s="126"/>
      <c r="ADW44" s="126"/>
      <c r="ADX44" s="126"/>
      <c r="ADY44" s="126"/>
      <c r="ADZ44" s="126"/>
      <c r="AEA44" s="126"/>
      <c r="AEB44" s="126"/>
      <c r="AEC44" s="126"/>
      <c r="AED44" s="126"/>
      <c r="AEE44" s="126"/>
      <c r="AEF44" s="126"/>
      <c r="AEG44" s="126"/>
      <c r="AEH44" s="126"/>
      <c r="AEI44" s="126"/>
      <c r="AEJ44" s="126"/>
      <c r="AEK44" s="126"/>
      <c r="AEL44" s="126"/>
      <c r="AEM44" s="126"/>
      <c r="AEN44" s="126"/>
      <c r="AEO44" s="126"/>
      <c r="AEP44" s="126"/>
      <c r="AEQ44" s="126"/>
      <c r="AER44" s="126"/>
      <c r="AES44" s="126"/>
      <c r="AET44" s="126"/>
      <c r="AEU44" s="126"/>
      <c r="AEV44" s="126"/>
      <c r="AEW44" s="126"/>
      <c r="AEX44" s="126"/>
      <c r="AEY44" s="126"/>
      <c r="AEZ44" s="126"/>
      <c r="AFA44" s="126"/>
      <c r="AFB44" s="126"/>
      <c r="AFC44" s="126"/>
      <c r="AFD44" s="126"/>
      <c r="AFE44" s="126"/>
      <c r="AFF44" s="126"/>
      <c r="AFG44" s="126"/>
      <c r="AFH44" s="126"/>
      <c r="AFI44" s="126"/>
      <c r="AFJ44" s="126"/>
      <c r="AFK44" s="126"/>
      <c r="AFL44" s="126"/>
      <c r="AFM44" s="126"/>
      <c r="AFN44" s="126"/>
      <c r="AFO44" s="126"/>
      <c r="AFP44" s="126"/>
      <c r="AFQ44" s="126"/>
      <c r="AFR44" s="126"/>
      <c r="AFS44" s="126"/>
      <c r="AFT44" s="126"/>
      <c r="AFU44" s="126"/>
      <c r="AFV44" s="126"/>
      <c r="AFW44" s="126"/>
      <c r="AFX44" s="126"/>
      <c r="AFY44" s="126"/>
      <c r="AFZ44" s="126"/>
      <c r="AGA44" s="126"/>
      <c r="AGB44" s="126"/>
      <c r="AGC44" s="126"/>
      <c r="AGD44" s="126"/>
      <c r="AGE44" s="126"/>
      <c r="AGF44" s="126"/>
      <c r="AGG44" s="126"/>
      <c r="AGH44" s="126"/>
      <c r="AGI44" s="126"/>
      <c r="AGJ44" s="126"/>
      <c r="AGK44" s="126"/>
      <c r="AGL44" s="126"/>
      <c r="AGM44" s="126"/>
      <c r="AGN44" s="126"/>
      <c r="AGO44" s="126"/>
      <c r="AGP44" s="126"/>
      <c r="AGQ44" s="126"/>
      <c r="AGR44" s="126"/>
      <c r="AGS44" s="126"/>
      <c r="AGT44" s="126"/>
      <c r="AGU44" s="126"/>
      <c r="AGV44" s="126"/>
      <c r="AGW44" s="126"/>
      <c r="AGX44" s="126"/>
      <c r="AGY44" s="126"/>
      <c r="AGZ44" s="126"/>
      <c r="AHA44" s="126"/>
      <c r="AHB44" s="126"/>
      <c r="AHC44" s="126"/>
      <c r="AHD44" s="126"/>
      <c r="AHE44" s="126"/>
      <c r="AHF44" s="126"/>
      <c r="AHG44" s="126"/>
      <c r="AHH44" s="126"/>
      <c r="AHI44" s="126"/>
      <c r="AHJ44" s="126"/>
      <c r="AHK44" s="126"/>
      <c r="AHL44" s="126"/>
      <c r="AHM44" s="126"/>
      <c r="AHN44" s="126"/>
      <c r="AHO44" s="126"/>
      <c r="AHP44" s="126"/>
      <c r="AHQ44" s="126"/>
      <c r="AHR44" s="126"/>
      <c r="AHS44" s="126"/>
      <c r="AHT44" s="126"/>
      <c r="AHU44" s="126"/>
      <c r="AHV44" s="126"/>
      <c r="AHW44" s="126"/>
      <c r="AHX44" s="126"/>
      <c r="AHY44" s="126"/>
      <c r="AHZ44" s="126"/>
      <c r="AIA44" s="126"/>
      <c r="AIB44" s="126"/>
      <c r="AIC44" s="126"/>
      <c r="AID44" s="126"/>
      <c r="AIE44" s="126"/>
      <c r="AIF44" s="126"/>
      <c r="AIG44" s="126"/>
      <c r="AIH44" s="126"/>
      <c r="AII44" s="126"/>
      <c r="AIJ44" s="126"/>
      <c r="AIK44" s="126"/>
      <c r="AIL44" s="126"/>
      <c r="AIM44" s="126"/>
      <c r="AIN44" s="126"/>
      <c r="AIO44" s="126"/>
      <c r="AIP44" s="126"/>
      <c r="AIQ44" s="126"/>
      <c r="AIR44" s="126"/>
      <c r="AIS44" s="126"/>
      <c r="AIT44" s="126"/>
      <c r="AIU44" s="126"/>
      <c r="AIV44" s="126"/>
      <c r="AIW44" s="126"/>
      <c r="AIX44" s="126"/>
      <c r="AIY44" s="126"/>
      <c r="AIZ44" s="126"/>
      <c r="AJA44" s="126"/>
      <c r="AJB44" s="126"/>
      <c r="AJC44" s="126"/>
      <c r="AJD44" s="126"/>
      <c r="AJE44" s="126"/>
      <c r="AJF44" s="126"/>
      <c r="AJG44" s="126"/>
      <c r="AJH44" s="126"/>
      <c r="AJI44" s="126"/>
      <c r="AJJ44" s="126"/>
      <c r="AJK44" s="126"/>
      <c r="AJL44" s="126"/>
      <c r="AJM44" s="126"/>
      <c r="AJN44" s="126"/>
      <c r="AJO44" s="126"/>
      <c r="AJP44" s="126"/>
      <c r="AJQ44" s="126"/>
      <c r="AJR44" s="126"/>
      <c r="AJS44" s="126"/>
      <c r="AJT44" s="126"/>
      <c r="AJU44" s="126"/>
      <c r="AJV44" s="126"/>
      <c r="AJW44" s="126"/>
      <c r="AJX44" s="126"/>
      <c r="AJY44" s="126"/>
      <c r="AJZ44" s="126"/>
      <c r="AKA44" s="126"/>
      <c r="AKB44" s="126"/>
      <c r="AKC44" s="126"/>
      <c r="AKD44" s="126"/>
      <c r="AKE44" s="126"/>
      <c r="AKF44" s="126"/>
      <c r="AKG44" s="126"/>
      <c r="AKH44" s="126"/>
      <c r="AKI44" s="126"/>
      <c r="AKJ44" s="126"/>
      <c r="AKK44" s="126"/>
      <c r="AKL44" s="126"/>
      <c r="AKM44" s="126"/>
      <c r="AKN44" s="126"/>
      <c r="AKO44" s="126"/>
      <c r="AKP44" s="126"/>
      <c r="AKQ44" s="126"/>
      <c r="AKR44" s="126"/>
      <c r="AKS44" s="126"/>
      <c r="AKT44" s="126"/>
      <c r="AKU44" s="126"/>
      <c r="AKV44" s="126"/>
      <c r="AKW44" s="126"/>
      <c r="AKX44" s="126"/>
      <c r="AKY44" s="126"/>
      <c r="AKZ44" s="126"/>
      <c r="ALA44" s="126"/>
      <c r="ALB44" s="126"/>
      <c r="ALC44" s="126"/>
      <c r="ALD44" s="126"/>
      <c r="ALE44" s="126"/>
      <c r="ALF44" s="126"/>
      <c r="ALG44" s="126"/>
      <c r="ALH44" s="126"/>
      <c r="ALI44" s="126"/>
      <c r="ALJ44" s="126"/>
      <c r="ALK44" s="126"/>
      <c r="ALL44" s="126"/>
      <c r="ALM44" s="126"/>
      <c r="ALN44" s="126"/>
      <c r="ALO44" s="126"/>
      <c r="ALP44" s="126"/>
      <c r="ALQ44" s="126"/>
      <c r="ALR44" s="126"/>
      <c r="ALS44" s="126"/>
      <c r="ALT44" s="126"/>
      <c r="ALU44" s="126"/>
      <c r="ALV44" s="126"/>
      <c r="ALW44" s="126"/>
      <c r="ALX44" s="126"/>
      <c r="ALY44" s="126"/>
      <c r="ALZ44" s="126"/>
      <c r="AMA44" s="126"/>
      <c r="AMB44" s="126"/>
      <c r="AMC44" s="126"/>
      <c r="AMD44" s="126"/>
      <c r="AME44" s="126"/>
      <c r="AMF44" s="126"/>
      <c r="AMG44" s="126"/>
      <c r="AMH44" s="126"/>
      <c r="AMI44" s="126"/>
      <c r="AMJ44" s="126"/>
    </row>
    <row r="45" spans="1:1025" s="74" customFormat="1" ht="93.75" x14ac:dyDescent="0.3">
      <c r="A45" s="51"/>
      <c r="B45" s="54">
        <v>42</v>
      </c>
      <c r="C45" s="144" t="s">
        <v>373</v>
      </c>
      <c r="D45" s="145">
        <v>45119</v>
      </c>
      <c r="E45" s="122" t="s">
        <v>374</v>
      </c>
      <c r="F45" s="133" t="s">
        <v>375</v>
      </c>
      <c r="G45" s="146" t="s">
        <v>380</v>
      </c>
      <c r="H45" s="122" t="s">
        <v>32</v>
      </c>
      <c r="I45" s="130" t="s">
        <v>50</v>
      </c>
      <c r="J45" s="147">
        <v>28206</v>
      </c>
      <c r="K45" s="122" t="s">
        <v>381</v>
      </c>
      <c r="L45" s="122" t="s">
        <v>382</v>
      </c>
      <c r="M45" s="54" t="s">
        <v>28</v>
      </c>
      <c r="N45" s="207" t="s">
        <v>999</v>
      </c>
      <c r="O45" s="43" t="s">
        <v>383</v>
      </c>
      <c r="P45" s="55" t="s">
        <v>115</v>
      </c>
      <c r="Q45" s="55" t="s">
        <v>115</v>
      </c>
      <c r="R45" s="42" t="s">
        <v>106</v>
      </c>
      <c r="S45" s="67" t="s">
        <v>124</v>
      </c>
      <c r="T45" s="133" t="s">
        <v>379</v>
      </c>
      <c r="U45" s="65">
        <v>45161</v>
      </c>
      <c r="V45" s="195">
        <v>0.4375</v>
      </c>
      <c r="W45" s="122" t="s">
        <v>91</v>
      </c>
      <c r="X45" s="130">
        <v>26298</v>
      </c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  <c r="CF45" s="126"/>
      <c r="CG45" s="126"/>
      <c r="CH45" s="126"/>
      <c r="CI45" s="126"/>
      <c r="CJ45" s="126"/>
      <c r="CK45" s="126"/>
      <c r="CL45" s="126"/>
      <c r="CM45" s="126"/>
      <c r="CN45" s="126"/>
      <c r="CO45" s="126"/>
      <c r="CP45" s="126"/>
      <c r="CQ45" s="126"/>
      <c r="CR45" s="126"/>
      <c r="CS45" s="126"/>
      <c r="CT45" s="126"/>
      <c r="CU45" s="126"/>
      <c r="CV45" s="126"/>
      <c r="CW45" s="126"/>
      <c r="CX45" s="126"/>
      <c r="CY45" s="126"/>
      <c r="CZ45" s="126"/>
      <c r="DA45" s="126"/>
      <c r="DB45" s="126"/>
      <c r="DC45" s="126"/>
      <c r="DD45" s="126"/>
      <c r="DE45" s="126"/>
      <c r="DF45" s="126"/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  <c r="DT45" s="126"/>
      <c r="DU45" s="126"/>
      <c r="DV45" s="126"/>
      <c r="DW45" s="126"/>
      <c r="DX45" s="126"/>
      <c r="DY45" s="126"/>
      <c r="DZ45" s="126"/>
      <c r="EA45" s="126"/>
      <c r="EB45" s="126"/>
      <c r="EC45" s="126"/>
      <c r="ED45" s="126"/>
      <c r="EE45" s="126"/>
      <c r="EF45" s="126"/>
      <c r="EG45" s="126"/>
      <c r="EH45" s="126"/>
      <c r="EI45" s="126"/>
      <c r="EJ45" s="126"/>
      <c r="EK45" s="126"/>
      <c r="EL45" s="126"/>
      <c r="EM45" s="126"/>
      <c r="EN45" s="126"/>
      <c r="EO45" s="126"/>
      <c r="EP45" s="126"/>
      <c r="EQ45" s="126"/>
      <c r="ER45" s="126"/>
      <c r="ES45" s="126"/>
      <c r="ET45" s="126"/>
      <c r="EU45" s="126"/>
      <c r="EV45" s="126"/>
      <c r="EW45" s="126"/>
      <c r="EX45" s="126"/>
      <c r="EY45" s="126"/>
      <c r="EZ45" s="126"/>
      <c r="FA45" s="126"/>
      <c r="FB45" s="126"/>
      <c r="FC45" s="126"/>
      <c r="FD45" s="126"/>
      <c r="FE45" s="126"/>
      <c r="FF45" s="126"/>
      <c r="FG45" s="126"/>
      <c r="FH45" s="126"/>
      <c r="FI45" s="126"/>
      <c r="FJ45" s="126"/>
      <c r="FK45" s="126"/>
      <c r="FL45" s="126"/>
      <c r="FM45" s="126"/>
      <c r="FN45" s="126"/>
      <c r="FO45" s="126"/>
      <c r="FP45" s="126"/>
      <c r="FQ45" s="126"/>
      <c r="FR45" s="126"/>
      <c r="FS45" s="126"/>
      <c r="FT45" s="126"/>
      <c r="FU45" s="126"/>
      <c r="FV45" s="126"/>
      <c r="FW45" s="126"/>
      <c r="FX45" s="126"/>
      <c r="FY45" s="126"/>
      <c r="FZ45" s="126"/>
      <c r="GA45" s="126"/>
      <c r="GB45" s="126"/>
      <c r="GC45" s="126"/>
      <c r="GD45" s="126"/>
      <c r="GE45" s="126"/>
      <c r="GF45" s="126"/>
      <c r="GG45" s="126"/>
      <c r="GH45" s="126"/>
      <c r="GI45" s="126"/>
      <c r="GJ45" s="126"/>
      <c r="GK45" s="126"/>
      <c r="GL45" s="126"/>
      <c r="GM45" s="126"/>
      <c r="GN45" s="126"/>
      <c r="GO45" s="126"/>
      <c r="GP45" s="126"/>
      <c r="GQ45" s="126"/>
      <c r="GR45" s="126"/>
      <c r="GS45" s="126"/>
      <c r="GT45" s="126"/>
      <c r="GU45" s="126"/>
      <c r="GV45" s="126"/>
      <c r="GW45" s="126"/>
      <c r="GX45" s="126"/>
      <c r="GY45" s="126"/>
      <c r="GZ45" s="126"/>
      <c r="HA45" s="126"/>
      <c r="HB45" s="126"/>
      <c r="HC45" s="126"/>
      <c r="HD45" s="126"/>
      <c r="HE45" s="126"/>
      <c r="HF45" s="126"/>
      <c r="HG45" s="126"/>
      <c r="HH45" s="126"/>
      <c r="HI45" s="126"/>
      <c r="HJ45" s="126"/>
      <c r="HK45" s="126"/>
      <c r="HL45" s="126"/>
      <c r="HM45" s="126"/>
      <c r="HN45" s="126"/>
      <c r="HO45" s="126"/>
      <c r="HP45" s="126"/>
      <c r="HQ45" s="126"/>
      <c r="HR45" s="126"/>
      <c r="HS45" s="126"/>
      <c r="HT45" s="126"/>
      <c r="HU45" s="126"/>
      <c r="HV45" s="126"/>
      <c r="HW45" s="126"/>
      <c r="HX45" s="126"/>
      <c r="HY45" s="126"/>
      <c r="HZ45" s="126"/>
      <c r="IA45" s="126"/>
      <c r="IB45" s="126"/>
      <c r="IC45" s="126"/>
      <c r="ID45" s="126"/>
      <c r="IE45" s="126"/>
      <c r="IF45" s="126"/>
      <c r="IG45" s="126"/>
      <c r="IH45" s="126"/>
      <c r="II45" s="126"/>
      <c r="IJ45" s="126"/>
      <c r="IK45" s="126"/>
      <c r="IL45" s="126"/>
      <c r="IM45" s="126"/>
      <c r="IN45" s="126"/>
      <c r="IO45" s="126"/>
      <c r="IP45" s="126"/>
      <c r="IQ45" s="126"/>
      <c r="IR45" s="126"/>
      <c r="IS45" s="126"/>
      <c r="IT45" s="126"/>
      <c r="IU45" s="126"/>
      <c r="IV45" s="126"/>
      <c r="IW45" s="126"/>
      <c r="IX45" s="126"/>
      <c r="IY45" s="126"/>
      <c r="IZ45" s="126"/>
      <c r="JA45" s="126"/>
      <c r="JB45" s="126"/>
      <c r="JC45" s="126"/>
      <c r="JD45" s="126"/>
      <c r="JE45" s="126"/>
      <c r="JF45" s="126"/>
      <c r="JG45" s="126"/>
      <c r="JH45" s="126"/>
      <c r="JI45" s="126"/>
      <c r="JJ45" s="126"/>
      <c r="JK45" s="126"/>
      <c r="JL45" s="126"/>
      <c r="JM45" s="126"/>
      <c r="JN45" s="126"/>
      <c r="JO45" s="126"/>
      <c r="JP45" s="126"/>
      <c r="JQ45" s="126"/>
      <c r="JR45" s="126"/>
      <c r="JS45" s="126"/>
      <c r="JT45" s="126"/>
      <c r="JU45" s="126"/>
      <c r="JV45" s="126"/>
      <c r="JW45" s="126"/>
      <c r="JX45" s="126"/>
      <c r="JY45" s="126"/>
      <c r="JZ45" s="126"/>
      <c r="KA45" s="126"/>
      <c r="KB45" s="126"/>
      <c r="KC45" s="126"/>
      <c r="KD45" s="126"/>
      <c r="KE45" s="126"/>
      <c r="KF45" s="126"/>
      <c r="KG45" s="126"/>
      <c r="KH45" s="126"/>
      <c r="KI45" s="126"/>
      <c r="KJ45" s="126"/>
      <c r="KK45" s="126"/>
      <c r="KL45" s="126"/>
      <c r="KM45" s="126"/>
      <c r="KN45" s="126"/>
      <c r="KO45" s="126"/>
      <c r="KP45" s="126"/>
      <c r="KQ45" s="126"/>
      <c r="KR45" s="126"/>
      <c r="KS45" s="126"/>
      <c r="KT45" s="126"/>
      <c r="KU45" s="126"/>
      <c r="KV45" s="126"/>
      <c r="KW45" s="126"/>
      <c r="KX45" s="126"/>
      <c r="KY45" s="126"/>
      <c r="KZ45" s="126"/>
      <c r="LA45" s="126"/>
      <c r="LB45" s="126"/>
      <c r="LC45" s="126"/>
      <c r="LD45" s="126"/>
      <c r="LE45" s="126"/>
      <c r="LF45" s="126"/>
      <c r="LG45" s="126"/>
      <c r="LH45" s="126"/>
      <c r="LI45" s="126"/>
      <c r="LJ45" s="126"/>
      <c r="LK45" s="126"/>
      <c r="LL45" s="126"/>
      <c r="LM45" s="126"/>
      <c r="LN45" s="126"/>
      <c r="LO45" s="126"/>
      <c r="LP45" s="126"/>
      <c r="LQ45" s="126"/>
      <c r="LR45" s="126"/>
      <c r="LS45" s="126"/>
      <c r="LT45" s="126"/>
      <c r="LU45" s="126"/>
      <c r="LV45" s="126"/>
      <c r="LW45" s="126"/>
      <c r="LX45" s="126"/>
      <c r="LY45" s="126"/>
      <c r="LZ45" s="126"/>
      <c r="MA45" s="126"/>
      <c r="MB45" s="126"/>
      <c r="MC45" s="126"/>
      <c r="MD45" s="126"/>
      <c r="ME45" s="126"/>
      <c r="MF45" s="126"/>
      <c r="MG45" s="126"/>
      <c r="MH45" s="126"/>
      <c r="MI45" s="126"/>
      <c r="MJ45" s="126"/>
      <c r="MK45" s="126"/>
      <c r="ML45" s="126"/>
      <c r="MM45" s="126"/>
      <c r="MN45" s="126"/>
      <c r="MO45" s="126"/>
      <c r="MP45" s="126"/>
      <c r="MQ45" s="126"/>
      <c r="MR45" s="126"/>
      <c r="MS45" s="126"/>
      <c r="MT45" s="126"/>
      <c r="MU45" s="126"/>
      <c r="MV45" s="126"/>
      <c r="MW45" s="126"/>
      <c r="MX45" s="126"/>
      <c r="MY45" s="126"/>
      <c r="MZ45" s="126"/>
      <c r="NA45" s="126"/>
      <c r="NB45" s="126"/>
      <c r="NC45" s="126"/>
      <c r="ND45" s="126"/>
      <c r="NE45" s="126"/>
      <c r="NF45" s="126"/>
      <c r="NG45" s="126"/>
      <c r="NH45" s="126"/>
      <c r="NI45" s="126"/>
      <c r="NJ45" s="126"/>
      <c r="NK45" s="126"/>
      <c r="NL45" s="126"/>
      <c r="NM45" s="126"/>
      <c r="NN45" s="126"/>
      <c r="NO45" s="126"/>
      <c r="NP45" s="126"/>
      <c r="NQ45" s="126"/>
      <c r="NR45" s="126"/>
      <c r="NS45" s="126"/>
      <c r="NT45" s="126"/>
      <c r="NU45" s="126"/>
      <c r="NV45" s="126"/>
      <c r="NW45" s="126"/>
      <c r="NX45" s="126"/>
      <c r="NY45" s="126"/>
      <c r="NZ45" s="126"/>
      <c r="OA45" s="126"/>
      <c r="OB45" s="126"/>
      <c r="OC45" s="126"/>
      <c r="OD45" s="126"/>
      <c r="OE45" s="126"/>
      <c r="OF45" s="126"/>
      <c r="OG45" s="126"/>
      <c r="OH45" s="126"/>
      <c r="OI45" s="126"/>
      <c r="OJ45" s="126"/>
      <c r="OK45" s="126"/>
      <c r="OL45" s="126"/>
      <c r="OM45" s="126"/>
      <c r="ON45" s="126"/>
      <c r="OO45" s="126"/>
      <c r="OP45" s="126"/>
      <c r="OQ45" s="126"/>
      <c r="OR45" s="126"/>
      <c r="OS45" s="126"/>
      <c r="OT45" s="126"/>
      <c r="OU45" s="126"/>
      <c r="OV45" s="126"/>
      <c r="OW45" s="126"/>
      <c r="OX45" s="126"/>
      <c r="OY45" s="126"/>
      <c r="OZ45" s="126"/>
      <c r="PA45" s="126"/>
      <c r="PB45" s="126"/>
      <c r="PC45" s="126"/>
      <c r="PD45" s="126"/>
      <c r="PE45" s="126"/>
      <c r="PF45" s="126"/>
      <c r="PG45" s="126"/>
      <c r="PH45" s="126"/>
      <c r="PI45" s="126"/>
      <c r="PJ45" s="126"/>
      <c r="PK45" s="126"/>
      <c r="PL45" s="126"/>
      <c r="PM45" s="126"/>
      <c r="PN45" s="126"/>
      <c r="PO45" s="126"/>
      <c r="PP45" s="126"/>
      <c r="PQ45" s="126"/>
      <c r="PR45" s="126"/>
      <c r="PS45" s="126"/>
      <c r="PT45" s="126"/>
      <c r="PU45" s="126"/>
      <c r="PV45" s="126"/>
      <c r="PW45" s="126"/>
      <c r="PX45" s="126"/>
      <c r="PY45" s="126"/>
      <c r="PZ45" s="126"/>
      <c r="QA45" s="126"/>
      <c r="QB45" s="126"/>
      <c r="QC45" s="126"/>
      <c r="QD45" s="126"/>
      <c r="QE45" s="126"/>
      <c r="QF45" s="126"/>
      <c r="QG45" s="126"/>
      <c r="QH45" s="126"/>
      <c r="QI45" s="126"/>
      <c r="QJ45" s="126"/>
      <c r="QK45" s="126"/>
      <c r="QL45" s="126"/>
      <c r="QM45" s="126"/>
      <c r="QN45" s="126"/>
      <c r="QO45" s="126"/>
      <c r="QP45" s="126"/>
      <c r="QQ45" s="126"/>
      <c r="QR45" s="126"/>
      <c r="QS45" s="126"/>
      <c r="QT45" s="126"/>
      <c r="QU45" s="126"/>
      <c r="QV45" s="126"/>
      <c r="QW45" s="126"/>
      <c r="QX45" s="126"/>
      <c r="QY45" s="126"/>
      <c r="QZ45" s="126"/>
      <c r="RA45" s="126"/>
      <c r="RB45" s="126"/>
      <c r="RC45" s="126"/>
      <c r="RD45" s="126"/>
      <c r="RE45" s="126"/>
      <c r="RF45" s="126"/>
      <c r="RG45" s="126"/>
      <c r="RH45" s="126"/>
      <c r="RI45" s="126"/>
      <c r="RJ45" s="126"/>
      <c r="RK45" s="126"/>
      <c r="RL45" s="126"/>
      <c r="RM45" s="126"/>
      <c r="RN45" s="126"/>
      <c r="RO45" s="126"/>
      <c r="RP45" s="126"/>
      <c r="RQ45" s="126"/>
      <c r="RR45" s="126"/>
      <c r="RS45" s="126"/>
      <c r="RT45" s="126"/>
      <c r="RU45" s="126"/>
      <c r="RV45" s="126"/>
      <c r="RW45" s="126"/>
      <c r="RX45" s="126"/>
      <c r="RY45" s="126"/>
      <c r="RZ45" s="126"/>
      <c r="SA45" s="126"/>
      <c r="SB45" s="126"/>
      <c r="SC45" s="126"/>
      <c r="SD45" s="126"/>
      <c r="SE45" s="126"/>
      <c r="SF45" s="126"/>
      <c r="SG45" s="126"/>
      <c r="SH45" s="126"/>
      <c r="SI45" s="126"/>
      <c r="SJ45" s="126"/>
      <c r="SK45" s="126"/>
      <c r="SL45" s="126"/>
      <c r="SM45" s="126"/>
      <c r="SN45" s="126"/>
      <c r="SO45" s="126"/>
      <c r="SP45" s="126"/>
      <c r="SQ45" s="126"/>
      <c r="SR45" s="126"/>
      <c r="SS45" s="126"/>
      <c r="ST45" s="126"/>
      <c r="SU45" s="126"/>
      <c r="SV45" s="126"/>
      <c r="SW45" s="126"/>
      <c r="SX45" s="126"/>
      <c r="SY45" s="126"/>
      <c r="SZ45" s="126"/>
      <c r="TA45" s="126"/>
      <c r="TB45" s="126"/>
      <c r="TC45" s="126"/>
      <c r="TD45" s="126"/>
      <c r="TE45" s="126"/>
      <c r="TF45" s="126"/>
      <c r="TG45" s="126"/>
      <c r="TH45" s="126"/>
      <c r="TI45" s="126"/>
      <c r="TJ45" s="126"/>
      <c r="TK45" s="126"/>
      <c r="TL45" s="126"/>
      <c r="TM45" s="126"/>
      <c r="TN45" s="126"/>
      <c r="TO45" s="126"/>
      <c r="TP45" s="126"/>
      <c r="TQ45" s="126"/>
      <c r="TR45" s="126"/>
      <c r="TS45" s="126"/>
      <c r="TT45" s="126"/>
      <c r="TU45" s="126"/>
      <c r="TV45" s="126"/>
      <c r="TW45" s="126"/>
      <c r="TX45" s="126"/>
      <c r="TY45" s="126"/>
      <c r="TZ45" s="126"/>
      <c r="UA45" s="126"/>
      <c r="UB45" s="126"/>
      <c r="UC45" s="126"/>
      <c r="UD45" s="126"/>
      <c r="UE45" s="126"/>
      <c r="UF45" s="126"/>
      <c r="UG45" s="126"/>
      <c r="UH45" s="126"/>
      <c r="UI45" s="126"/>
      <c r="UJ45" s="126"/>
      <c r="UK45" s="126"/>
      <c r="UL45" s="126"/>
      <c r="UM45" s="126"/>
      <c r="UN45" s="126"/>
      <c r="UO45" s="126"/>
      <c r="UP45" s="126"/>
      <c r="UQ45" s="126"/>
      <c r="UR45" s="126"/>
      <c r="US45" s="126"/>
      <c r="UT45" s="126"/>
      <c r="UU45" s="126"/>
      <c r="UV45" s="126"/>
      <c r="UW45" s="126"/>
      <c r="UX45" s="126"/>
      <c r="UY45" s="126"/>
      <c r="UZ45" s="126"/>
      <c r="VA45" s="126"/>
      <c r="VB45" s="126"/>
      <c r="VC45" s="126"/>
      <c r="VD45" s="126"/>
      <c r="VE45" s="126"/>
      <c r="VF45" s="126"/>
      <c r="VG45" s="126"/>
      <c r="VH45" s="126"/>
      <c r="VI45" s="126"/>
      <c r="VJ45" s="126"/>
      <c r="VK45" s="126"/>
      <c r="VL45" s="126"/>
      <c r="VM45" s="126"/>
      <c r="VN45" s="126"/>
      <c r="VO45" s="126"/>
      <c r="VP45" s="126"/>
      <c r="VQ45" s="126"/>
      <c r="VR45" s="126"/>
      <c r="VS45" s="126"/>
      <c r="VT45" s="126"/>
      <c r="VU45" s="126"/>
      <c r="VV45" s="126"/>
      <c r="VW45" s="126"/>
      <c r="VX45" s="126"/>
      <c r="VY45" s="126"/>
      <c r="VZ45" s="126"/>
      <c r="WA45" s="126"/>
      <c r="WB45" s="126"/>
      <c r="WC45" s="126"/>
      <c r="WD45" s="126"/>
      <c r="WE45" s="126"/>
      <c r="WF45" s="126"/>
      <c r="WG45" s="126"/>
      <c r="WH45" s="126"/>
      <c r="WI45" s="126"/>
      <c r="WJ45" s="126"/>
      <c r="WK45" s="126"/>
      <c r="WL45" s="126"/>
      <c r="WM45" s="126"/>
      <c r="WN45" s="126"/>
      <c r="WO45" s="126"/>
      <c r="WP45" s="126"/>
      <c r="WQ45" s="126"/>
      <c r="WR45" s="126"/>
      <c r="WS45" s="126"/>
      <c r="WT45" s="126"/>
      <c r="WU45" s="126"/>
      <c r="WV45" s="126"/>
      <c r="WW45" s="126"/>
      <c r="WX45" s="126"/>
      <c r="WY45" s="126"/>
      <c r="WZ45" s="126"/>
      <c r="XA45" s="126"/>
      <c r="XB45" s="126"/>
      <c r="XC45" s="126"/>
      <c r="XD45" s="126"/>
      <c r="XE45" s="126"/>
      <c r="XF45" s="126"/>
      <c r="XG45" s="126"/>
      <c r="XH45" s="126"/>
      <c r="XI45" s="126"/>
      <c r="XJ45" s="126"/>
      <c r="XK45" s="126"/>
      <c r="XL45" s="126"/>
      <c r="XM45" s="126"/>
      <c r="XN45" s="126"/>
      <c r="XO45" s="126"/>
      <c r="XP45" s="126"/>
      <c r="XQ45" s="126"/>
      <c r="XR45" s="126"/>
      <c r="XS45" s="126"/>
      <c r="XT45" s="126"/>
      <c r="XU45" s="126"/>
      <c r="XV45" s="126"/>
      <c r="XW45" s="126"/>
      <c r="XX45" s="126"/>
      <c r="XY45" s="126"/>
      <c r="XZ45" s="126"/>
      <c r="YA45" s="126"/>
      <c r="YB45" s="126"/>
      <c r="YC45" s="126"/>
      <c r="YD45" s="126"/>
      <c r="YE45" s="126"/>
      <c r="YF45" s="126"/>
      <c r="YG45" s="126"/>
      <c r="YH45" s="126"/>
      <c r="YI45" s="126"/>
      <c r="YJ45" s="126"/>
      <c r="YK45" s="126"/>
      <c r="YL45" s="126"/>
      <c r="YM45" s="126"/>
      <c r="YN45" s="126"/>
      <c r="YO45" s="126"/>
      <c r="YP45" s="126"/>
      <c r="YQ45" s="126"/>
      <c r="YR45" s="126"/>
      <c r="YS45" s="126"/>
      <c r="YT45" s="126"/>
      <c r="YU45" s="126"/>
      <c r="YV45" s="126"/>
      <c r="YW45" s="126"/>
      <c r="YX45" s="126"/>
      <c r="YY45" s="126"/>
      <c r="YZ45" s="126"/>
      <c r="ZA45" s="126"/>
      <c r="ZB45" s="126"/>
      <c r="ZC45" s="126"/>
      <c r="ZD45" s="126"/>
      <c r="ZE45" s="126"/>
      <c r="ZF45" s="126"/>
      <c r="ZG45" s="126"/>
      <c r="ZH45" s="126"/>
      <c r="ZI45" s="126"/>
      <c r="ZJ45" s="126"/>
      <c r="ZK45" s="126"/>
      <c r="ZL45" s="126"/>
      <c r="ZM45" s="126"/>
      <c r="ZN45" s="126"/>
      <c r="ZO45" s="126"/>
      <c r="ZP45" s="126"/>
      <c r="ZQ45" s="126"/>
      <c r="ZR45" s="126"/>
      <c r="ZS45" s="126"/>
      <c r="ZT45" s="126"/>
      <c r="ZU45" s="126"/>
      <c r="ZV45" s="126"/>
      <c r="ZW45" s="126"/>
      <c r="ZX45" s="126"/>
      <c r="ZY45" s="126"/>
      <c r="ZZ45" s="126"/>
      <c r="AAA45" s="126"/>
      <c r="AAB45" s="126"/>
      <c r="AAC45" s="126"/>
      <c r="AAD45" s="126"/>
      <c r="AAE45" s="126"/>
      <c r="AAF45" s="126"/>
      <c r="AAG45" s="126"/>
      <c r="AAH45" s="126"/>
      <c r="AAI45" s="126"/>
      <c r="AAJ45" s="126"/>
      <c r="AAK45" s="126"/>
      <c r="AAL45" s="126"/>
      <c r="AAM45" s="126"/>
      <c r="AAN45" s="126"/>
      <c r="AAO45" s="126"/>
      <c r="AAP45" s="126"/>
      <c r="AAQ45" s="126"/>
      <c r="AAR45" s="126"/>
      <c r="AAS45" s="126"/>
      <c r="AAT45" s="126"/>
      <c r="AAU45" s="126"/>
      <c r="AAV45" s="126"/>
      <c r="AAW45" s="126"/>
      <c r="AAX45" s="126"/>
      <c r="AAY45" s="126"/>
      <c r="AAZ45" s="126"/>
      <c r="ABA45" s="126"/>
      <c r="ABB45" s="126"/>
      <c r="ABC45" s="126"/>
      <c r="ABD45" s="126"/>
      <c r="ABE45" s="126"/>
      <c r="ABF45" s="126"/>
      <c r="ABG45" s="126"/>
      <c r="ABH45" s="126"/>
      <c r="ABI45" s="126"/>
      <c r="ABJ45" s="126"/>
      <c r="ABK45" s="126"/>
      <c r="ABL45" s="126"/>
      <c r="ABM45" s="126"/>
      <c r="ABN45" s="126"/>
      <c r="ABO45" s="126"/>
      <c r="ABP45" s="126"/>
      <c r="ABQ45" s="126"/>
      <c r="ABR45" s="126"/>
      <c r="ABS45" s="126"/>
      <c r="ABT45" s="126"/>
      <c r="ABU45" s="126"/>
      <c r="ABV45" s="126"/>
      <c r="ABW45" s="126"/>
      <c r="ABX45" s="126"/>
      <c r="ABY45" s="126"/>
      <c r="ABZ45" s="126"/>
      <c r="ACA45" s="126"/>
      <c r="ACB45" s="126"/>
      <c r="ACC45" s="126"/>
      <c r="ACD45" s="126"/>
      <c r="ACE45" s="126"/>
      <c r="ACF45" s="126"/>
      <c r="ACG45" s="126"/>
      <c r="ACH45" s="126"/>
      <c r="ACI45" s="126"/>
      <c r="ACJ45" s="126"/>
      <c r="ACK45" s="126"/>
      <c r="ACL45" s="126"/>
      <c r="ACM45" s="126"/>
      <c r="ACN45" s="126"/>
      <c r="ACO45" s="126"/>
      <c r="ACP45" s="126"/>
      <c r="ACQ45" s="126"/>
      <c r="ACR45" s="126"/>
      <c r="ACS45" s="126"/>
      <c r="ACT45" s="126"/>
      <c r="ACU45" s="126"/>
      <c r="ACV45" s="126"/>
      <c r="ACW45" s="126"/>
      <c r="ACX45" s="126"/>
      <c r="ACY45" s="126"/>
      <c r="ACZ45" s="126"/>
      <c r="ADA45" s="126"/>
      <c r="ADB45" s="126"/>
      <c r="ADC45" s="126"/>
      <c r="ADD45" s="126"/>
      <c r="ADE45" s="126"/>
      <c r="ADF45" s="126"/>
      <c r="ADG45" s="126"/>
      <c r="ADH45" s="126"/>
      <c r="ADI45" s="126"/>
      <c r="ADJ45" s="126"/>
      <c r="ADK45" s="126"/>
      <c r="ADL45" s="126"/>
      <c r="ADM45" s="126"/>
      <c r="ADN45" s="126"/>
      <c r="ADO45" s="126"/>
      <c r="ADP45" s="126"/>
      <c r="ADQ45" s="126"/>
      <c r="ADR45" s="126"/>
      <c r="ADS45" s="126"/>
      <c r="ADT45" s="126"/>
      <c r="ADU45" s="126"/>
      <c r="ADV45" s="126"/>
      <c r="ADW45" s="126"/>
      <c r="ADX45" s="126"/>
      <c r="ADY45" s="126"/>
      <c r="ADZ45" s="126"/>
      <c r="AEA45" s="126"/>
      <c r="AEB45" s="126"/>
      <c r="AEC45" s="126"/>
      <c r="AED45" s="126"/>
      <c r="AEE45" s="126"/>
      <c r="AEF45" s="126"/>
      <c r="AEG45" s="126"/>
      <c r="AEH45" s="126"/>
      <c r="AEI45" s="126"/>
      <c r="AEJ45" s="126"/>
      <c r="AEK45" s="126"/>
      <c r="AEL45" s="126"/>
      <c r="AEM45" s="126"/>
      <c r="AEN45" s="126"/>
      <c r="AEO45" s="126"/>
      <c r="AEP45" s="126"/>
      <c r="AEQ45" s="126"/>
      <c r="AER45" s="126"/>
      <c r="AES45" s="126"/>
      <c r="AET45" s="126"/>
      <c r="AEU45" s="126"/>
      <c r="AEV45" s="126"/>
      <c r="AEW45" s="126"/>
      <c r="AEX45" s="126"/>
      <c r="AEY45" s="126"/>
      <c r="AEZ45" s="126"/>
      <c r="AFA45" s="126"/>
      <c r="AFB45" s="126"/>
      <c r="AFC45" s="126"/>
      <c r="AFD45" s="126"/>
      <c r="AFE45" s="126"/>
      <c r="AFF45" s="126"/>
      <c r="AFG45" s="126"/>
      <c r="AFH45" s="126"/>
      <c r="AFI45" s="126"/>
      <c r="AFJ45" s="126"/>
      <c r="AFK45" s="126"/>
      <c r="AFL45" s="126"/>
      <c r="AFM45" s="126"/>
      <c r="AFN45" s="126"/>
      <c r="AFO45" s="126"/>
      <c r="AFP45" s="126"/>
      <c r="AFQ45" s="126"/>
      <c r="AFR45" s="126"/>
      <c r="AFS45" s="126"/>
      <c r="AFT45" s="126"/>
      <c r="AFU45" s="126"/>
      <c r="AFV45" s="126"/>
      <c r="AFW45" s="126"/>
      <c r="AFX45" s="126"/>
      <c r="AFY45" s="126"/>
      <c r="AFZ45" s="126"/>
      <c r="AGA45" s="126"/>
      <c r="AGB45" s="126"/>
      <c r="AGC45" s="126"/>
      <c r="AGD45" s="126"/>
      <c r="AGE45" s="126"/>
      <c r="AGF45" s="126"/>
      <c r="AGG45" s="126"/>
      <c r="AGH45" s="126"/>
      <c r="AGI45" s="126"/>
      <c r="AGJ45" s="126"/>
      <c r="AGK45" s="126"/>
      <c r="AGL45" s="126"/>
      <c r="AGM45" s="126"/>
      <c r="AGN45" s="126"/>
      <c r="AGO45" s="126"/>
      <c r="AGP45" s="126"/>
      <c r="AGQ45" s="126"/>
      <c r="AGR45" s="126"/>
      <c r="AGS45" s="126"/>
      <c r="AGT45" s="126"/>
      <c r="AGU45" s="126"/>
      <c r="AGV45" s="126"/>
      <c r="AGW45" s="126"/>
      <c r="AGX45" s="126"/>
      <c r="AGY45" s="126"/>
      <c r="AGZ45" s="126"/>
      <c r="AHA45" s="126"/>
      <c r="AHB45" s="126"/>
      <c r="AHC45" s="126"/>
      <c r="AHD45" s="126"/>
      <c r="AHE45" s="126"/>
      <c r="AHF45" s="126"/>
      <c r="AHG45" s="126"/>
      <c r="AHH45" s="126"/>
      <c r="AHI45" s="126"/>
      <c r="AHJ45" s="126"/>
      <c r="AHK45" s="126"/>
      <c r="AHL45" s="126"/>
      <c r="AHM45" s="126"/>
      <c r="AHN45" s="126"/>
      <c r="AHO45" s="126"/>
      <c r="AHP45" s="126"/>
      <c r="AHQ45" s="126"/>
      <c r="AHR45" s="126"/>
      <c r="AHS45" s="126"/>
      <c r="AHT45" s="126"/>
      <c r="AHU45" s="126"/>
      <c r="AHV45" s="126"/>
      <c r="AHW45" s="126"/>
      <c r="AHX45" s="126"/>
      <c r="AHY45" s="126"/>
      <c r="AHZ45" s="126"/>
      <c r="AIA45" s="126"/>
      <c r="AIB45" s="126"/>
      <c r="AIC45" s="126"/>
      <c r="AID45" s="126"/>
      <c r="AIE45" s="126"/>
      <c r="AIF45" s="126"/>
      <c r="AIG45" s="126"/>
      <c r="AIH45" s="126"/>
      <c r="AII45" s="126"/>
      <c r="AIJ45" s="126"/>
      <c r="AIK45" s="126"/>
      <c r="AIL45" s="126"/>
      <c r="AIM45" s="126"/>
      <c r="AIN45" s="126"/>
      <c r="AIO45" s="126"/>
      <c r="AIP45" s="126"/>
      <c r="AIQ45" s="126"/>
      <c r="AIR45" s="126"/>
      <c r="AIS45" s="126"/>
      <c r="AIT45" s="126"/>
      <c r="AIU45" s="126"/>
      <c r="AIV45" s="126"/>
      <c r="AIW45" s="126"/>
      <c r="AIX45" s="126"/>
      <c r="AIY45" s="126"/>
      <c r="AIZ45" s="126"/>
      <c r="AJA45" s="126"/>
      <c r="AJB45" s="126"/>
      <c r="AJC45" s="126"/>
      <c r="AJD45" s="126"/>
      <c r="AJE45" s="126"/>
      <c r="AJF45" s="126"/>
      <c r="AJG45" s="126"/>
      <c r="AJH45" s="126"/>
      <c r="AJI45" s="126"/>
      <c r="AJJ45" s="126"/>
      <c r="AJK45" s="126"/>
      <c r="AJL45" s="126"/>
      <c r="AJM45" s="126"/>
      <c r="AJN45" s="126"/>
      <c r="AJO45" s="126"/>
      <c r="AJP45" s="126"/>
      <c r="AJQ45" s="126"/>
      <c r="AJR45" s="126"/>
      <c r="AJS45" s="126"/>
      <c r="AJT45" s="126"/>
      <c r="AJU45" s="126"/>
      <c r="AJV45" s="126"/>
      <c r="AJW45" s="126"/>
      <c r="AJX45" s="126"/>
      <c r="AJY45" s="126"/>
      <c r="AJZ45" s="126"/>
      <c r="AKA45" s="126"/>
      <c r="AKB45" s="126"/>
      <c r="AKC45" s="126"/>
      <c r="AKD45" s="126"/>
      <c r="AKE45" s="126"/>
      <c r="AKF45" s="126"/>
      <c r="AKG45" s="126"/>
      <c r="AKH45" s="126"/>
      <c r="AKI45" s="126"/>
      <c r="AKJ45" s="126"/>
      <c r="AKK45" s="126"/>
      <c r="AKL45" s="126"/>
      <c r="AKM45" s="126"/>
      <c r="AKN45" s="126"/>
      <c r="AKO45" s="126"/>
      <c r="AKP45" s="126"/>
      <c r="AKQ45" s="126"/>
      <c r="AKR45" s="126"/>
      <c r="AKS45" s="126"/>
      <c r="AKT45" s="126"/>
      <c r="AKU45" s="126"/>
      <c r="AKV45" s="126"/>
      <c r="AKW45" s="126"/>
      <c r="AKX45" s="126"/>
      <c r="AKY45" s="126"/>
      <c r="AKZ45" s="126"/>
      <c r="ALA45" s="126"/>
      <c r="ALB45" s="126"/>
      <c r="ALC45" s="126"/>
      <c r="ALD45" s="126"/>
      <c r="ALE45" s="126"/>
      <c r="ALF45" s="126"/>
      <c r="ALG45" s="126"/>
      <c r="ALH45" s="126"/>
      <c r="ALI45" s="126"/>
      <c r="ALJ45" s="126"/>
      <c r="ALK45" s="126"/>
      <c r="ALL45" s="126"/>
      <c r="ALM45" s="126"/>
      <c r="ALN45" s="126"/>
      <c r="ALO45" s="126"/>
      <c r="ALP45" s="126"/>
      <c r="ALQ45" s="126"/>
      <c r="ALR45" s="126"/>
      <c r="ALS45" s="126"/>
      <c r="ALT45" s="126"/>
      <c r="ALU45" s="126"/>
      <c r="ALV45" s="126"/>
      <c r="ALW45" s="126"/>
      <c r="ALX45" s="126"/>
      <c r="ALY45" s="126"/>
      <c r="ALZ45" s="126"/>
      <c r="AMA45" s="126"/>
      <c r="AMB45" s="126"/>
      <c r="AMC45" s="126"/>
      <c r="AMD45" s="126"/>
      <c r="AME45" s="126"/>
      <c r="AMF45" s="126"/>
      <c r="AMG45" s="126"/>
      <c r="AMH45" s="126"/>
      <c r="AMI45" s="126"/>
      <c r="AMJ45" s="126"/>
      <c r="AMK45" s="108"/>
    </row>
    <row r="46" spans="1:1025" s="74" customFormat="1" ht="93.75" x14ac:dyDescent="0.3">
      <c r="A46" s="51"/>
      <c r="B46" s="54">
        <v>43</v>
      </c>
      <c r="C46" s="133" t="s">
        <v>384</v>
      </c>
      <c r="D46" s="135">
        <v>45119</v>
      </c>
      <c r="E46" s="122" t="s">
        <v>385</v>
      </c>
      <c r="F46" s="130">
        <v>5074048207</v>
      </c>
      <c r="G46" s="146" t="s">
        <v>386</v>
      </c>
      <c r="H46" s="122" t="s">
        <v>387</v>
      </c>
      <c r="I46" s="122" t="s">
        <v>49</v>
      </c>
      <c r="J46" s="125">
        <v>25644</v>
      </c>
      <c r="K46" s="122" t="s">
        <v>388</v>
      </c>
      <c r="L46" s="122" t="s">
        <v>164</v>
      </c>
      <c r="M46" s="54" t="s">
        <v>28</v>
      </c>
      <c r="N46" s="4" t="s">
        <v>27</v>
      </c>
      <c r="O46" s="43" t="s">
        <v>389</v>
      </c>
      <c r="P46" s="55" t="s">
        <v>48</v>
      </c>
      <c r="Q46" s="58" t="s">
        <v>60</v>
      </c>
      <c r="R46" s="43" t="s">
        <v>390</v>
      </c>
      <c r="S46" s="64" t="s">
        <v>110</v>
      </c>
      <c r="T46" s="196" t="s">
        <v>391</v>
      </c>
      <c r="U46" s="65">
        <v>45161</v>
      </c>
      <c r="V46" s="195">
        <v>0.4375</v>
      </c>
      <c r="W46" s="127" t="s">
        <v>91</v>
      </c>
      <c r="X46" s="130">
        <v>26332</v>
      </c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6"/>
      <c r="BR46" s="126"/>
      <c r="BS46" s="126"/>
      <c r="BT46" s="126"/>
      <c r="BU46" s="126"/>
      <c r="BV46" s="126"/>
      <c r="BW46" s="126"/>
      <c r="BX46" s="126"/>
      <c r="BY46" s="126"/>
      <c r="BZ46" s="126"/>
      <c r="CA46" s="126"/>
      <c r="CB46" s="126"/>
      <c r="CC46" s="126"/>
      <c r="CD46" s="126"/>
      <c r="CE46" s="126"/>
      <c r="CF46" s="126"/>
      <c r="CG46" s="126"/>
      <c r="CH46" s="126"/>
      <c r="CI46" s="126"/>
      <c r="CJ46" s="126"/>
      <c r="CK46" s="126"/>
      <c r="CL46" s="126"/>
      <c r="CM46" s="126"/>
      <c r="CN46" s="126"/>
      <c r="CO46" s="126"/>
      <c r="CP46" s="126"/>
      <c r="CQ46" s="126"/>
      <c r="CR46" s="126"/>
      <c r="CS46" s="126"/>
      <c r="CT46" s="126"/>
      <c r="CU46" s="126"/>
      <c r="CV46" s="126"/>
      <c r="CW46" s="126"/>
      <c r="CX46" s="126"/>
      <c r="CY46" s="126"/>
      <c r="CZ46" s="126"/>
      <c r="DA46" s="126"/>
      <c r="DB46" s="126"/>
      <c r="DC46" s="126"/>
      <c r="DD46" s="126"/>
      <c r="DE46" s="126"/>
      <c r="DF46" s="126"/>
      <c r="DG46" s="126"/>
      <c r="DH46" s="126"/>
      <c r="DI46" s="126"/>
      <c r="DJ46" s="126"/>
      <c r="DK46" s="126"/>
      <c r="DL46" s="126"/>
      <c r="DM46" s="126"/>
      <c r="DN46" s="126"/>
      <c r="DO46" s="126"/>
      <c r="DP46" s="126"/>
      <c r="DQ46" s="126"/>
      <c r="DR46" s="126"/>
      <c r="DS46" s="126"/>
      <c r="DT46" s="126"/>
      <c r="DU46" s="126"/>
      <c r="DV46" s="126"/>
      <c r="DW46" s="126"/>
      <c r="DX46" s="126"/>
      <c r="DY46" s="126"/>
      <c r="DZ46" s="126"/>
      <c r="EA46" s="126"/>
      <c r="EB46" s="126"/>
      <c r="EC46" s="126"/>
      <c r="ED46" s="126"/>
      <c r="EE46" s="126"/>
      <c r="EF46" s="126"/>
      <c r="EG46" s="126"/>
      <c r="EH46" s="126"/>
      <c r="EI46" s="126"/>
      <c r="EJ46" s="126"/>
      <c r="EK46" s="126"/>
      <c r="EL46" s="126"/>
      <c r="EM46" s="126"/>
      <c r="EN46" s="126"/>
      <c r="EO46" s="126"/>
      <c r="EP46" s="126"/>
      <c r="EQ46" s="126"/>
      <c r="ER46" s="126"/>
      <c r="ES46" s="126"/>
      <c r="ET46" s="126"/>
      <c r="EU46" s="126"/>
      <c r="EV46" s="126"/>
      <c r="EW46" s="126"/>
      <c r="EX46" s="126"/>
      <c r="EY46" s="126"/>
      <c r="EZ46" s="126"/>
      <c r="FA46" s="126"/>
      <c r="FB46" s="126"/>
      <c r="FC46" s="126"/>
      <c r="FD46" s="126"/>
      <c r="FE46" s="126"/>
      <c r="FF46" s="126"/>
      <c r="FG46" s="126"/>
      <c r="FH46" s="126"/>
      <c r="FI46" s="126"/>
      <c r="FJ46" s="126"/>
      <c r="FK46" s="126"/>
      <c r="FL46" s="126"/>
      <c r="FM46" s="126"/>
      <c r="FN46" s="126"/>
      <c r="FO46" s="126"/>
      <c r="FP46" s="126"/>
      <c r="FQ46" s="126"/>
      <c r="FR46" s="126"/>
      <c r="FS46" s="126"/>
      <c r="FT46" s="126"/>
      <c r="FU46" s="126"/>
      <c r="FV46" s="126"/>
      <c r="FW46" s="126"/>
      <c r="FX46" s="126"/>
      <c r="FY46" s="126"/>
      <c r="FZ46" s="126"/>
      <c r="GA46" s="126"/>
      <c r="GB46" s="126"/>
      <c r="GC46" s="126"/>
      <c r="GD46" s="126"/>
      <c r="GE46" s="126"/>
      <c r="GF46" s="126"/>
      <c r="GG46" s="126"/>
      <c r="GH46" s="126"/>
      <c r="GI46" s="126"/>
      <c r="GJ46" s="126"/>
      <c r="GK46" s="126"/>
      <c r="GL46" s="126"/>
      <c r="GM46" s="126"/>
      <c r="GN46" s="126"/>
      <c r="GO46" s="126"/>
      <c r="GP46" s="126"/>
      <c r="GQ46" s="126"/>
      <c r="GR46" s="126"/>
      <c r="GS46" s="126"/>
      <c r="GT46" s="126"/>
      <c r="GU46" s="126"/>
      <c r="GV46" s="126"/>
      <c r="GW46" s="126"/>
      <c r="GX46" s="126"/>
      <c r="GY46" s="126"/>
      <c r="GZ46" s="126"/>
      <c r="HA46" s="126"/>
      <c r="HB46" s="126"/>
      <c r="HC46" s="126"/>
      <c r="HD46" s="126"/>
      <c r="HE46" s="126"/>
      <c r="HF46" s="126"/>
      <c r="HG46" s="126"/>
      <c r="HH46" s="126"/>
      <c r="HI46" s="126"/>
      <c r="HJ46" s="126"/>
      <c r="HK46" s="126"/>
      <c r="HL46" s="126"/>
      <c r="HM46" s="126"/>
      <c r="HN46" s="126"/>
      <c r="HO46" s="126"/>
      <c r="HP46" s="126"/>
      <c r="HQ46" s="126"/>
      <c r="HR46" s="126"/>
      <c r="HS46" s="126"/>
      <c r="HT46" s="126"/>
      <c r="HU46" s="126"/>
      <c r="HV46" s="126"/>
      <c r="HW46" s="126"/>
      <c r="HX46" s="126"/>
      <c r="HY46" s="126"/>
      <c r="HZ46" s="126"/>
      <c r="IA46" s="126"/>
      <c r="IB46" s="126"/>
      <c r="IC46" s="126"/>
      <c r="ID46" s="126"/>
      <c r="IE46" s="126"/>
      <c r="IF46" s="126"/>
      <c r="IG46" s="126"/>
      <c r="IH46" s="126"/>
      <c r="II46" s="126"/>
      <c r="IJ46" s="126"/>
      <c r="IK46" s="126"/>
      <c r="IL46" s="126"/>
      <c r="IM46" s="126"/>
      <c r="IN46" s="126"/>
      <c r="IO46" s="126"/>
      <c r="IP46" s="126"/>
      <c r="IQ46" s="126"/>
      <c r="IR46" s="126"/>
      <c r="IS46" s="126"/>
      <c r="IT46" s="126"/>
      <c r="IU46" s="126"/>
      <c r="IV46" s="126"/>
      <c r="IW46" s="126"/>
      <c r="IX46" s="126"/>
      <c r="IY46" s="126"/>
      <c r="IZ46" s="126"/>
      <c r="JA46" s="126"/>
      <c r="JB46" s="126"/>
      <c r="JC46" s="126"/>
      <c r="JD46" s="126"/>
      <c r="JE46" s="126"/>
      <c r="JF46" s="126"/>
      <c r="JG46" s="126"/>
      <c r="JH46" s="126"/>
      <c r="JI46" s="126"/>
      <c r="JJ46" s="126"/>
      <c r="JK46" s="126"/>
      <c r="JL46" s="126"/>
      <c r="JM46" s="126"/>
      <c r="JN46" s="126"/>
      <c r="JO46" s="126"/>
      <c r="JP46" s="126"/>
      <c r="JQ46" s="126"/>
      <c r="JR46" s="126"/>
      <c r="JS46" s="126"/>
      <c r="JT46" s="126"/>
      <c r="JU46" s="126"/>
      <c r="JV46" s="126"/>
      <c r="JW46" s="126"/>
      <c r="JX46" s="126"/>
      <c r="JY46" s="126"/>
      <c r="JZ46" s="126"/>
      <c r="KA46" s="126"/>
      <c r="KB46" s="126"/>
      <c r="KC46" s="126"/>
      <c r="KD46" s="126"/>
      <c r="KE46" s="126"/>
      <c r="KF46" s="126"/>
      <c r="KG46" s="126"/>
      <c r="KH46" s="126"/>
      <c r="KI46" s="126"/>
      <c r="KJ46" s="126"/>
      <c r="KK46" s="126"/>
      <c r="KL46" s="126"/>
      <c r="KM46" s="126"/>
      <c r="KN46" s="126"/>
      <c r="KO46" s="126"/>
      <c r="KP46" s="126"/>
      <c r="KQ46" s="126"/>
      <c r="KR46" s="126"/>
      <c r="KS46" s="126"/>
      <c r="KT46" s="126"/>
      <c r="KU46" s="126"/>
      <c r="KV46" s="126"/>
      <c r="KW46" s="126"/>
      <c r="KX46" s="126"/>
      <c r="KY46" s="126"/>
      <c r="KZ46" s="126"/>
      <c r="LA46" s="126"/>
      <c r="LB46" s="126"/>
      <c r="LC46" s="126"/>
      <c r="LD46" s="126"/>
      <c r="LE46" s="126"/>
      <c r="LF46" s="126"/>
      <c r="LG46" s="126"/>
      <c r="LH46" s="126"/>
      <c r="LI46" s="126"/>
      <c r="LJ46" s="126"/>
      <c r="LK46" s="126"/>
      <c r="LL46" s="126"/>
      <c r="LM46" s="126"/>
      <c r="LN46" s="126"/>
      <c r="LO46" s="126"/>
      <c r="LP46" s="126"/>
      <c r="LQ46" s="126"/>
      <c r="LR46" s="126"/>
      <c r="LS46" s="126"/>
      <c r="LT46" s="126"/>
      <c r="LU46" s="126"/>
      <c r="LV46" s="126"/>
      <c r="LW46" s="126"/>
      <c r="LX46" s="126"/>
      <c r="LY46" s="126"/>
      <c r="LZ46" s="126"/>
      <c r="MA46" s="126"/>
      <c r="MB46" s="126"/>
      <c r="MC46" s="126"/>
      <c r="MD46" s="126"/>
      <c r="ME46" s="126"/>
      <c r="MF46" s="126"/>
      <c r="MG46" s="126"/>
      <c r="MH46" s="126"/>
      <c r="MI46" s="126"/>
      <c r="MJ46" s="126"/>
      <c r="MK46" s="126"/>
      <c r="ML46" s="126"/>
      <c r="MM46" s="126"/>
      <c r="MN46" s="126"/>
      <c r="MO46" s="126"/>
      <c r="MP46" s="126"/>
      <c r="MQ46" s="126"/>
      <c r="MR46" s="126"/>
      <c r="MS46" s="126"/>
      <c r="MT46" s="126"/>
      <c r="MU46" s="126"/>
      <c r="MV46" s="126"/>
      <c r="MW46" s="126"/>
      <c r="MX46" s="126"/>
      <c r="MY46" s="126"/>
      <c r="MZ46" s="126"/>
      <c r="NA46" s="126"/>
      <c r="NB46" s="126"/>
      <c r="NC46" s="126"/>
      <c r="ND46" s="126"/>
      <c r="NE46" s="126"/>
      <c r="NF46" s="126"/>
      <c r="NG46" s="126"/>
      <c r="NH46" s="126"/>
      <c r="NI46" s="126"/>
      <c r="NJ46" s="126"/>
      <c r="NK46" s="126"/>
      <c r="NL46" s="126"/>
      <c r="NM46" s="126"/>
      <c r="NN46" s="126"/>
      <c r="NO46" s="126"/>
      <c r="NP46" s="126"/>
      <c r="NQ46" s="126"/>
      <c r="NR46" s="126"/>
      <c r="NS46" s="126"/>
      <c r="NT46" s="126"/>
      <c r="NU46" s="126"/>
      <c r="NV46" s="126"/>
      <c r="NW46" s="126"/>
      <c r="NX46" s="126"/>
      <c r="NY46" s="126"/>
      <c r="NZ46" s="126"/>
      <c r="OA46" s="126"/>
      <c r="OB46" s="126"/>
      <c r="OC46" s="126"/>
      <c r="OD46" s="126"/>
      <c r="OE46" s="126"/>
      <c r="OF46" s="126"/>
      <c r="OG46" s="126"/>
      <c r="OH46" s="126"/>
      <c r="OI46" s="126"/>
      <c r="OJ46" s="126"/>
      <c r="OK46" s="126"/>
      <c r="OL46" s="126"/>
      <c r="OM46" s="126"/>
      <c r="ON46" s="126"/>
      <c r="OO46" s="126"/>
      <c r="OP46" s="126"/>
      <c r="OQ46" s="126"/>
      <c r="OR46" s="126"/>
      <c r="OS46" s="126"/>
      <c r="OT46" s="126"/>
      <c r="OU46" s="126"/>
      <c r="OV46" s="126"/>
      <c r="OW46" s="126"/>
      <c r="OX46" s="126"/>
      <c r="OY46" s="126"/>
      <c r="OZ46" s="126"/>
      <c r="PA46" s="126"/>
      <c r="PB46" s="126"/>
      <c r="PC46" s="126"/>
      <c r="PD46" s="126"/>
      <c r="PE46" s="126"/>
      <c r="PF46" s="126"/>
      <c r="PG46" s="126"/>
      <c r="PH46" s="126"/>
      <c r="PI46" s="126"/>
      <c r="PJ46" s="126"/>
      <c r="PK46" s="126"/>
      <c r="PL46" s="126"/>
      <c r="PM46" s="126"/>
      <c r="PN46" s="126"/>
      <c r="PO46" s="126"/>
      <c r="PP46" s="126"/>
      <c r="PQ46" s="126"/>
      <c r="PR46" s="126"/>
      <c r="PS46" s="126"/>
      <c r="PT46" s="126"/>
      <c r="PU46" s="126"/>
      <c r="PV46" s="126"/>
      <c r="PW46" s="126"/>
      <c r="PX46" s="126"/>
      <c r="PY46" s="126"/>
      <c r="PZ46" s="126"/>
      <c r="QA46" s="126"/>
      <c r="QB46" s="126"/>
      <c r="QC46" s="126"/>
      <c r="QD46" s="126"/>
      <c r="QE46" s="126"/>
      <c r="QF46" s="126"/>
      <c r="QG46" s="126"/>
      <c r="QH46" s="126"/>
      <c r="QI46" s="126"/>
      <c r="QJ46" s="126"/>
      <c r="QK46" s="126"/>
      <c r="QL46" s="126"/>
      <c r="QM46" s="126"/>
      <c r="QN46" s="126"/>
      <c r="QO46" s="126"/>
      <c r="QP46" s="126"/>
      <c r="QQ46" s="126"/>
      <c r="QR46" s="126"/>
      <c r="QS46" s="126"/>
      <c r="QT46" s="126"/>
      <c r="QU46" s="126"/>
      <c r="QV46" s="126"/>
      <c r="QW46" s="126"/>
      <c r="QX46" s="126"/>
      <c r="QY46" s="126"/>
      <c r="QZ46" s="126"/>
      <c r="RA46" s="126"/>
      <c r="RB46" s="126"/>
      <c r="RC46" s="126"/>
      <c r="RD46" s="126"/>
      <c r="RE46" s="126"/>
      <c r="RF46" s="126"/>
      <c r="RG46" s="126"/>
      <c r="RH46" s="126"/>
      <c r="RI46" s="126"/>
      <c r="RJ46" s="126"/>
      <c r="RK46" s="126"/>
      <c r="RL46" s="126"/>
      <c r="RM46" s="126"/>
      <c r="RN46" s="126"/>
      <c r="RO46" s="126"/>
      <c r="RP46" s="126"/>
      <c r="RQ46" s="126"/>
      <c r="RR46" s="126"/>
      <c r="RS46" s="126"/>
      <c r="RT46" s="126"/>
      <c r="RU46" s="126"/>
      <c r="RV46" s="126"/>
      <c r="RW46" s="126"/>
      <c r="RX46" s="126"/>
      <c r="RY46" s="126"/>
      <c r="RZ46" s="126"/>
      <c r="SA46" s="126"/>
      <c r="SB46" s="126"/>
      <c r="SC46" s="126"/>
      <c r="SD46" s="126"/>
      <c r="SE46" s="126"/>
      <c r="SF46" s="126"/>
      <c r="SG46" s="126"/>
      <c r="SH46" s="126"/>
      <c r="SI46" s="126"/>
      <c r="SJ46" s="126"/>
      <c r="SK46" s="126"/>
      <c r="SL46" s="126"/>
      <c r="SM46" s="126"/>
      <c r="SN46" s="126"/>
      <c r="SO46" s="126"/>
      <c r="SP46" s="126"/>
      <c r="SQ46" s="126"/>
      <c r="SR46" s="126"/>
      <c r="SS46" s="126"/>
      <c r="ST46" s="126"/>
      <c r="SU46" s="126"/>
      <c r="SV46" s="126"/>
      <c r="SW46" s="126"/>
      <c r="SX46" s="126"/>
      <c r="SY46" s="126"/>
      <c r="SZ46" s="126"/>
      <c r="TA46" s="126"/>
      <c r="TB46" s="126"/>
      <c r="TC46" s="126"/>
      <c r="TD46" s="126"/>
      <c r="TE46" s="126"/>
      <c r="TF46" s="126"/>
      <c r="TG46" s="126"/>
      <c r="TH46" s="126"/>
      <c r="TI46" s="126"/>
      <c r="TJ46" s="126"/>
      <c r="TK46" s="126"/>
      <c r="TL46" s="126"/>
      <c r="TM46" s="126"/>
      <c r="TN46" s="126"/>
      <c r="TO46" s="126"/>
      <c r="TP46" s="126"/>
      <c r="TQ46" s="126"/>
      <c r="TR46" s="126"/>
      <c r="TS46" s="126"/>
      <c r="TT46" s="126"/>
      <c r="TU46" s="126"/>
      <c r="TV46" s="126"/>
      <c r="TW46" s="126"/>
      <c r="TX46" s="126"/>
      <c r="TY46" s="126"/>
      <c r="TZ46" s="126"/>
      <c r="UA46" s="126"/>
      <c r="UB46" s="126"/>
      <c r="UC46" s="126"/>
      <c r="UD46" s="126"/>
      <c r="UE46" s="126"/>
      <c r="UF46" s="126"/>
      <c r="UG46" s="126"/>
      <c r="UH46" s="126"/>
      <c r="UI46" s="126"/>
      <c r="UJ46" s="126"/>
      <c r="UK46" s="126"/>
      <c r="UL46" s="126"/>
      <c r="UM46" s="126"/>
      <c r="UN46" s="126"/>
      <c r="UO46" s="126"/>
      <c r="UP46" s="126"/>
      <c r="UQ46" s="126"/>
      <c r="UR46" s="126"/>
      <c r="US46" s="126"/>
      <c r="UT46" s="126"/>
      <c r="UU46" s="126"/>
      <c r="UV46" s="126"/>
      <c r="UW46" s="126"/>
      <c r="UX46" s="126"/>
      <c r="UY46" s="126"/>
      <c r="UZ46" s="126"/>
      <c r="VA46" s="126"/>
      <c r="VB46" s="126"/>
      <c r="VC46" s="126"/>
      <c r="VD46" s="126"/>
      <c r="VE46" s="126"/>
      <c r="VF46" s="126"/>
      <c r="VG46" s="126"/>
      <c r="VH46" s="126"/>
      <c r="VI46" s="126"/>
      <c r="VJ46" s="126"/>
      <c r="VK46" s="126"/>
      <c r="VL46" s="126"/>
      <c r="VM46" s="126"/>
      <c r="VN46" s="126"/>
      <c r="VO46" s="126"/>
      <c r="VP46" s="126"/>
      <c r="VQ46" s="126"/>
      <c r="VR46" s="126"/>
      <c r="VS46" s="126"/>
      <c r="VT46" s="126"/>
      <c r="VU46" s="126"/>
      <c r="VV46" s="126"/>
      <c r="VW46" s="126"/>
      <c r="VX46" s="126"/>
      <c r="VY46" s="126"/>
      <c r="VZ46" s="126"/>
      <c r="WA46" s="126"/>
      <c r="WB46" s="126"/>
      <c r="WC46" s="126"/>
      <c r="WD46" s="126"/>
      <c r="WE46" s="126"/>
      <c r="WF46" s="126"/>
      <c r="WG46" s="126"/>
      <c r="WH46" s="126"/>
      <c r="WI46" s="126"/>
      <c r="WJ46" s="126"/>
      <c r="WK46" s="126"/>
      <c r="WL46" s="126"/>
      <c r="WM46" s="126"/>
      <c r="WN46" s="126"/>
      <c r="WO46" s="126"/>
      <c r="WP46" s="126"/>
      <c r="WQ46" s="126"/>
      <c r="WR46" s="126"/>
      <c r="WS46" s="126"/>
      <c r="WT46" s="126"/>
      <c r="WU46" s="126"/>
      <c r="WV46" s="126"/>
      <c r="WW46" s="126"/>
      <c r="WX46" s="126"/>
      <c r="WY46" s="126"/>
      <c r="WZ46" s="126"/>
      <c r="XA46" s="126"/>
      <c r="XB46" s="126"/>
      <c r="XC46" s="126"/>
      <c r="XD46" s="126"/>
      <c r="XE46" s="126"/>
      <c r="XF46" s="126"/>
      <c r="XG46" s="126"/>
      <c r="XH46" s="126"/>
      <c r="XI46" s="126"/>
      <c r="XJ46" s="126"/>
      <c r="XK46" s="126"/>
      <c r="XL46" s="126"/>
      <c r="XM46" s="126"/>
      <c r="XN46" s="126"/>
      <c r="XO46" s="126"/>
      <c r="XP46" s="126"/>
      <c r="XQ46" s="126"/>
      <c r="XR46" s="126"/>
      <c r="XS46" s="126"/>
      <c r="XT46" s="126"/>
      <c r="XU46" s="126"/>
      <c r="XV46" s="126"/>
      <c r="XW46" s="126"/>
      <c r="XX46" s="126"/>
      <c r="XY46" s="126"/>
      <c r="XZ46" s="126"/>
      <c r="YA46" s="126"/>
      <c r="YB46" s="126"/>
      <c r="YC46" s="126"/>
      <c r="YD46" s="126"/>
      <c r="YE46" s="126"/>
      <c r="YF46" s="126"/>
      <c r="YG46" s="126"/>
      <c r="YH46" s="126"/>
      <c r="YI46" s="126"/>
      <c r="YJ46" s="126"/>
      <c r="YK46" s="126"/>
      <c r="YL46" s="126"/>
      <c r="YM46" s="126"/>
      <c r="YN46" s="126"/>
      <c r="YO46" s="126"/>
      <c r="YP46" s="126"/>
      <c r="YQ46" s="126"/>
      <c r="YR46" s="126"/>
      <c r="YS46" s="126"/>
      <c r="YT46" s="126"/>
      <c r="YU46" s="126"/>
      <c r="YV46" s="126"/>
      <c r="YW46" s="126"/>
      <c r="YX46" s="126"/>
      <c r="YY46" s="126"/>
      <c r="YZ46" s="126"/>
      <c r="ZA46" s="126"/>
      <c r="ZB46" s="126"/>
      <c r="ZC46" s="126"/>
      <c r="ZD46" s="126"/>
      <c r="ZE46" s="126"/>
      <c r="ZF46" s="126"/>
      <c r="ZG46" s="126"/>
      <c r="ZH46" s="126"/>
      <c r="ZI46" s="126"/>
      <c r="ZJ46" s="126"/>
      <c r="ZK46" s="126"/>
      <c r="ZL46" s="126"/>
      <c r="ZM46" s="126"/>
      <c r="ZN46" s="126"/>
      <c r="ZO46" s="126"/>
      <c r="ZP46" s="126"/>
      <c r="ZQ46" s="126"/>
      <c r="ZR46" s="126"/>
      <c r="ZS46" s="126"/>
      <c r="ZT46" s="126"/>
      <c r="ZU46" s="126"/>
      <c r="ZV46" s="126"/>
      <c r="ZW46" s="126"/>
      <c r="ZX46" s="126"/>
      <c r="ZY46" s="126"/>
      <c r="ZZ46" s="126"/>
      <c r="AAA46" s="126"/>
      <c r="AAB46" s="126"/>
      <c r="AAC46" s="126"/>
      <c r="AAD46" s="126"/>
      <c r="AAE46" s="126"/>
      <c r="AAF46" s="126"/>
      <c r="AAG46" s="126"/>
      <c r="AAH46" s="126"/>
      <c r="AAI46" s="126"/>
      <c r="AAJ46" s="126"/>
      <c r="AAK46" s="126"/>
      <c r="AAL46" s="126"/>
      <c r="AAM46" s="126"/>
      <c r="AAN46" s="126"/>
      <c r="AAO46" s="126"/>
      <c r="AAP46" s="126"/>
      <c r="AAQ46" s="126"/>
      <c r="AAR46" s="126"/>
      <c r="AAS46" s="126"/>
      <c r="AAT46" s="126"/>
      <c r="AAU46" s="126"/>
      <c r="AAV46" s="126"/>
      <c r="AAW46" s="126"/>
      <c r="AAX46" s="126"/>
      <c r="AAY46" s="126"/>
      <c r="AAZ46" s="126"/>
      <c r="ABA46" s="126"/>
      <c r="ABB46" s="126"/>
      <c r="ABC46" s="126"/>
      <c r="ABD46" s="126"/>
      <c r="ABE46" s="126"/>
      <c r="ABF46" s="126"/>
      <c r="ABG46" s="126"/>
      <c r="ABH46" s="126"/>
      <c r="ABI46" s="126"/>
      <c r="ABJ46" s="126"/>
      <c r="ABK46" s="126"/>
      <c r="ABL46" s="126"/>
      <c r="ABM46" s="126"/>
      <c r="ABN46" s="126"/>
      <c r="ABO46" s="126"/>
      <c r="ABP46" s="126"/>
      <c r="ABQ46" s="126"/>
      <c r="ABR46" s="126"/>
      <c r="ABS46" s="126"/>
      <c r="ABT46" s="126"/>
      <c r="ABU46" s="126"/>
      <c r="ABV46" s="126"/>
      <c r="ABW46" s="126"/>
      <c r="ABX46" s="126"/>
      <c r="ABY46" s="126"/>
      <c r="ABZ46" s="126"/>
      <c r="ACA46" s="126"/>
      <c r="ACB46" s="126"/>
      <c r="ACC46" s="126"/>
      <c r="ACD46" s="126"/>
      <c r="ACE46" s="126"/>
      <c r="ACF46" s="126"/>
      <c r="ACG46" s="126"/>
      <c r="ACH46" s="126"/>
      <c r="ACI46" s="126"/>
      <c r="ACJ46" s="126"/>
      <c r="ACK46" s="126"/>
      <c r="ACL46" s="126"/>
      <c r="ACM46" s="126"/>
      <c r="ACN46" s="126"/>
      <c r="ACO46" s="126"/>
      <c r="ACP46" s="126"/>
      <c r="ACQ46" s="126"/>
      <c r="ACR46" s="126"/>
      <c r="ACS46" s="126"/>
      <c r="ACT46" s="126"/>
      <c r="ACU46" s="126"/>
      <c r="ACV46" s="126"/>
      <c r="ACW46" s="126"/>
      <c r="ACX46" s="126"/>
      <c r="ACY46" s="126"/>
      <c r="ACZ46" s="126"/>
      <c r="ADA46" s="126"/>
      <c r="ADB46" s="126"/>
      <c r="ADC46" s="126"/>
      <c r="ADD46" s="126"/>
      <c r="ADE46" s="126"/>
      <c r="ADF46" s="126"/>
      <c r="ADG46" s="126"/>
      <c r="ADH46" s="126"/>
      <c r="ADI46" s="126"/>
      <c r="ADJ46" s="126"/>
      <c r="ADK46" s="126"/>
      <c r="ADL46" s="126"/>
      <c r="ADM46" s="126"/>
      <c r="ADN46" s="126"/>
      <c r="ADO46" s="126"/>
      <c r="ADP46" s="126"/>
      <c r="ADQ46" s="126"/>
      <c r="ADR46" s="126"/>
      <c r="ADS46" s="126"/>
      <c r="ADT46" s="126"/>
      <c r="ADU46" s="126"/>
      <c r="ADV46" s="126"/>
      <c r="ADW46" s="126"/>
      <c r="ADX46" s="126"/>
      <c r="ADY46" s="126"/>
      <c r="ADZ46" s="126"/>
      <c r="AEA46" s="126"/>
      <c r="AEB46" s="126"/>
      <c r="AEC46" s="126"/>
      <c r="AED46" s="126"/>
      <c r="AEE46" s="126"/>
      <c r="AEF46" s="126"/>
      <c r="AEG46" s="126"/>
      <c r="AEH46" s="126"/>
      <c r="AEI46" s="126"/>
      <c r="AEJ46" s="126"/>
      <c r="AEK46" s="126"/>
      <c r="AEL46" s="126"/>
      <c r="AEM46" s="126"/>
      <c r="AEN46" s="126"/>
      <c r="AEO46" s="126"/>
      <c r="AEP46" s="126"/>
      <c r="AEQ46" s="126"/>
      <c r="AER46" s="126"/>
      <c r="AES46" s="126"/>
      <c r="AET46" s="126"/>
      <c r="AEU46" s="126"/>
      <c r="AEV46" s="126"/>
      <c r="AEW46" s="126"/>
      <c r="AEX46" s="126"/>
      <c r="AEY46" s="126"/>
      <c r="AEZ46" s="126"/>
      <c r="AFA46" s="126"/>
      <c r="AFB46" s="126"/>
      <c r="AFC46" s="126"/>
      <c r="AFD46" s="126"/>
      <c r="AFE46" s="126"/>
      <c r="AFF46" s="126"/>
      <c r="AFG46" s="126"/>
      <c r="AFH46" s="126"/>
      <c r="AFI46" s="126"/>
      <c r="AFJ46" s="126"/>
      <c r="AFK46" s="126"/>
      <c r="AFL46" s="126"/>
      <c r="AFM46" s="126"/>
      <c r="AFN46" s="126"/>
      <c r="AFO46" s="126"/>
      <c r="AFP46" s="126"/>
      <c r="AFQ46" s="126"/>
      <c r="AFR46" s="126"/>
      <c r="AFS46" s="126"/>
      <c r="AFT46" s="126"/>
      <c r="AFU46" s="126"/>
      <c r="AFV46" s="126"/>
      <c r="AFW46" s="126"/>
      <c r="AFX46" s="126"/>
      <c r="AFY46" s="126"/>
      <c r="AFZ46" s="126"/>
      <c r="AGA46" s="126"/>
      <c r="AGB46" s="126"/>
      <c r="AGC46" s="126"/>
      <c r="AGD46" s="126"/>
      <c r="AGE46" s="126"/>
      <c r="AGF46" s="126"/>
      <c r="AGG46" s="126"/>
      <c r="AGH46" s="126"/>
      <c r="AGI46" s="126"/>
      <c r="AGJ46" s="126"/>
      <c r="AGK46" s="126"/>
      <c r="AGL46" s="126"/>
      <c r="AGM46" s="126"/>
      <c r="AGN46" s="126"/>
      <c r="AGO46" s="126"/>
      <c r="AGP46" s="126"/>
      <c r="AGQ46" s="126"/>
      <c r="AGR46" s="126"/>
      <c r="AGS46" s="126"/>
      <c r="AGT46" s="126"/>
      <c r="AGU46" s="126"/>
      <c r="AGV46" s="126"/>
      <c r="AGW46" s="126"/>
      <c r="AGX46" s="126"/>
      <c r="AGY46" s="126"/>
      <c r="AGZ46" s="126"/>
      <c r="AHA46" s="126"/>
      <c r="AHB46" s="126"/>
      <c r="AHC46" s="126"/>
      <c r="AHD46" s="126"/>
      <c r="AHE46" s="126"/>
      <c r="AHF46" s="126"/>
      <c r="AHG46" s="126"/>
      <c r="AHH46" s="126"/>
      <c r="AHI46" s="126"/>
      <c r="AHJ46" s="126"/>
      <c r="AHK46" s="126"/>
      <c r="AHL46" s="126"/>
      <c r="AHM46" s="126"/>
      <c r="AHN46" s="126"/>
      <c r="AHO46" s="126"/>
      <c r="AHP46" s="126"/>
      <c r="AHQ46" s="126"/>
      <c r="AHR46" s="126"/>
      <c r="AHS46" s="126"/>
      <c r="AHT46" s="126"/>
      <c r="AHU46" s="126"/>
      <c r="AHV46" s="126"/>
      <c r="AHW46" s="126"/>
      <c r="AHX46" s="126"/>
      <c r="AHY46" s="126"/>
      <c r="AHZ46" s="126"/>
      <c r="AIA46" s="126"/>
      <c r="AIB46" s="126"/>
      <c r="AIC46" s="126"/>
      <c r="AID46" s="126"/>
      <c r="AIE46" s="126"/>
      <c r="AIF46" s="126"/>
      <c r="AIG46" s="126"/>
      <c r="AIH46" s="126"/>
      <c r="AII46" s="126"/>
      <c r="AIJ46" s="126"/>
      <c r="AIK46" s="126"/>
      <c r="AIL46" s="126"/>
      <c r="AIM46" s="126"/>
      <c r="AIN46" s="126"/>
      <c r="AIO46" s="126"/>
      <c r="AIP46" s="126"/>
      <c r="AIQ46" s="126"/>
      <c r="AIR46" s="126"/>
      <c r="AIS46" s="126"/>
      <c r="AIT46" s="126"/>
      <c r="AIU46" s="126"/>
      <c r="AIV46" s="126"/>
      <c r="AIW46" s="126"/>
      <c r="AIX46" s="126"/>
      <c r="AIY46" s="126"/>
      <c r="AIZ46" s="126"/>
      <c r="AJA46" s="126"/>
      <c r="AJB46" s="126"/>
      <c r="AJC46" s="126"/>
      <c r="AJD46" s="126"/>
      <c r="AJE46" s="126"/>
      <c r="AJF46" s="126"/>
      <c r="AJG46" s="126"/>
      <c r="AJH46" s="126"/>
      <c r="AJI46" s="126"/>
      <c r="AJJ46" s="126"/>
      <c r="AJK46" s="126"/>
      <c r="AJL46" s="126"/>
      <c r="AJM46" s="126"/>
      <c r="AJN46" s="126"/>
      <c r="AJO46" s="126"/>
      <c r="AJP46" s="126"/>
      <c r="AJQ46" s="126"/>
      <c r="AJR46" s="126"/>
      <c r="AJS46" s="126"/>
      <c r="AJT46" s="126"/>
      <c r="AJU46" s="126"/>
      <c r="AJV46" s="126"/>
      <c r="AJW46" s="126"/>
      <c r="AJX46" s="126"/>
      <c r="AJY46" s="126"/>
      <c r="AJZ46" s="126"/>
      <c r="AKA46" s="126"/>
      <c r="AKB46" s="126"/>
      <c r="AKC46" s="126"/>
      <c r="AKD46" s="126"/>
      <c r="AKE46" s="126"/>
      <c r="AKF46" s="126"/>
      <c r="AKG46" s="126"/>
      <c r="AKH46" s="126"/>
      <c r="AKI46" s="126"/>
      <c r="AKJ46" s="126"/>
      <c r="AKK46" s="126"/>
      <c r="AKL46" s="126"/>
      <c r="AKM46" s="126"/>
      <c r="AKN46" s="126"/>
      <c r="AKO46" s="126"/>
      <c r="AKP46" s="126"/>
      <c r="AKQ46" s="126"/>
      <c r="AKR46" s="126"/>
      <c r="AKS46" s="126"/>
      <c r="AKT46" s="126"/>
      <c r="AKU46" s="126"/>
      <c r="AKV46" s="126"/>
      <c r="AKW46" s="126"/>
      <c r="AKX46" s="126"/>
      <c r="AKY46" s="126"/>
      <c r="AKZ46" s="126"/>
      <c r="ALA46" s="126"/>
      <c r="ALB46" s="126"/>
      <c r="ALC46" s="126"/>
      <c r="ALD46" s="126"/>
      <c r="ALE46" s="126"/>
      <c r="ALF46" s="126"/>
      <c r="ALG46" s="126"/>
      <c r="ALH46" s="126"/>
      <c r="ALI46" s="126"/>
      <c r="ALJ46" s="126"/>
      <c r="ALK46" s="126"/>
      <c r="ALL46" s="126"/>
      <c r="ALM46" s="126"/>
      <c r="ALN46" s="126"/>
      <c r="ALO46" s="126"/>
      <c r="ALP46" s="126"/>
      <c r="ALQ46" s="126"/>
      <c r="ALR46" s="126"/>
      <c r="ALS46" s="126"/>
      <c r="ALT46" s="126"/>
      <c r="ALU46" s="126"/>
      <c r="ALV46" s="126"/>
      <c r="ALW46" s="126"/>
      <c r="ALX46" s="126"/>
      <c r="ALY46" s="126"/>
      <c r="ALZ46" s="126"/>
      <c r="AMA46" s="126"/>
      <c r="AMB46" s="126"/>
      <c r="AMC46" s="126"/>
      <c r="AMD46" s="126"/>
      <c r="AME46" s="126"/>
      <c r="AMF46" s="126"/>
      <c r="AMG46" s="126"/>
      <c r="AMH46" s="126"/>
      <c r="AMI46" s="126"/>
      <c r="AMJ46" s="126"/>
      <c r="AMK46" s="108"/>
    </row>
    <row r="47" spans="1:1025" s="74" customFormat="1" ht="112.5" x14ac:dyDescent="0.3">
      <c r="A47" s="51"/>
      <c r="B47" s="54">
        <v>44</v>
      </c>
      <c r="C47" s="133" t="s">
        <v>384</v>
      </c>
      <c r="D47" s="135">
        <v>45119</v>
      </c>
      <c r="E47" s="122" t="s">
        <v>385</v>
      </c>
      <c r="F47" s="130">
        <v>5074048207</v>
      </c>
      <c r="G47" s="146" t="s">
        <v>392</v>
      </c>
      <c r="H47" s="122" t="s">
        <v>162</v>
      </c>
      <c r="I47" s="122" t="s">
        <v>33</v>
      </c>
      <c r="J47" s="125">
        <v>30404</v>
      </c>
      <c r="K47" s="122" t="s">
        <v>393</v>
      </c>
      <c r="L47" s="122" t="s">
        <v>394</v>
      </c>
      <c r="M47" s="54" t="s">
        <v>28</v>
      </c>
      <c r="N47" s="4" t="s">
        <v>27</v>
      </c>
      <c r="O47" s="43" t="s">
        <v>395</v>
      </c>
      <c r="P47" s="55" t="s">
        <v>48</v>
      </c>
      <c r="Q47" s="58" t="s">
        <v>60</v>
      </c>
      <c r="R47" s="42" t="s">
        <v>267</v>
      </c>
      <c r="S47" s="64" t="s">
        <v>110</v>
      </c>
      <c r="T47" s="196" t="s">
        <v>396</v>
      </c>
      <c r="U47" s="65">
        <v>45161</v>
      </c>
      <c r="V47" s="195">
        <v>0.4375</v>
      </c>
      <c r="W47" s="127" t="s">
        <v>91</v>
      </c>
      <c r="X47" s="130">
        <v>26332</v>
      </c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6"/>
      <c r="BY47" s="126"/>
      <c r="BZ47" s="126"/>
      <c r="CA47" s="126"/>
      <c r="CB47" s="126"/>
      <c r="CC47" s="126"/>
      <c r="CD47" s="126"/>
      <c r="CE47" s="126"/>
      <c r="CF47" s="126"/>
      <c r="CG47" s="126"/>
      <c r="CH47" s="126"/>
      <c r="CI47" s="126"/>
      <c r="CJ47" s="126"/>
      <c r="CK47" s="126"/>
      <c r="CL47" s="126"/>
      <c r="CM47" s="126"/>
      <c r="CN47" s="126"/>
      <c r="CO47" s="126"/>
      <c r="CP47" s="126"/>
      <c r="CQ47" s="126"/>
      <c r="CR47" s="126"/>
      <c r="CS47" s="126"/>
      <c r="CT47" s="126"/>
      <c r="CU47" s="126"/>
      <c r="CV47" s="126"/>
      <c r="CW47" s="126"/>
      <c r="CX47" s="126"/>
      <c r="CY47" s="126"/>
      <c r="CZ47" s="126"/>
      <c r="DA47" s="126"/>
      <c r="DB47" s="126"/>
      <c r="DC47" s="126"/>
      <c r="DD47" s="126"/>
      <c r="DE47" s="126"/>
      <c r="DF47" s="126"/>
      <c r="DG47" s="126"/>
      <c r="DH47" s="126"/>
      <c r="DI47" s="126"/>
      <c r="DJ47" s="126"/>
      <c r="DK47" s="126"/>
      <c r="DL47" s="126"/>
      <c r="DM47" s="126"/>
      <c r="DN47" s="126"/>
      <c r="DO47" s="126"/>
      <c r="DP47" s="126"/>
      <c r="DQ47" s="126"/>
      <c r="DR47" s="126"/>
      <c r="DS47" s="126"/>
      <c r="DT47" s="126"/>
      <c r="DU47" s="126"/>
      <c r="DV47" s="126"/>
      <c r="DW47" s="126"/>
      <c r="DX47" s="126"/>
      <c r="DY47" s="126"/>
      <c r="DZ47" s="126"/>
      <c r="EA47" s="126"/>
      <c r="EB47" s="126"/>
      <c r="EC47" s="126"/>
      <c r="ED47" s="126"/>
      <c r="EE47" s="126"/>
      <c r="EF47" s="126"/>
      <c r="EG47" s="126"/>
      <c r="EH47" s="126"/>
      <c r="EI47" s="126"/>
      <c r="EJ47" s="126"/>
      <c r="EK47" s="126"/>
      <c r="EL47" s="126"/>
      <c r="EM47" s="126"/>
      <c r="EN47" s="126"/>
      <c r="EO47" s="126"/>
      <c r="EP47" s="126"/>
      <c r="EQ47" s="126"/>
      <c r="ER47" s="126"/>
      <c r="ES47" s="126"/>
      <c r="ET47" s="126"/>
      <c r="EU47" s="126"/>
      <c r="EV47" s="126"/>
      <c r="EW47" s="126"/>
      <c r="EX47" s="126"/>
      <c r="EY47" s="126"/>
      <c r="EZ47" s="126"/>
      <c r="FA47" s="126"/>
      <c r="FB47" s="126"/>
      <c r="FC47" s="126"/>
      <c r="FD47" s="126"/>
      <c r="FE47" s="126"/>
      <c r="FF47" s="126"/>
      <c r="FG47" s="126"/>
      <c r="FH47" s="126"/>
      <c r="FI47" s="126"/>
      <c r="FJ47" s="126"/>
      <c r="FK47" s="126"/>
      <c r="FL47" s="126"/>
      <c r="FM47" s="126"/>
      <c r="FN47" s="126"/>
      <c r="FO47" s="126"/>
      <c r="FP47" s="126"/>
      <c r="FQ47" s="126"/>
      <c r="FR47" s="126"/>
      <c r="FS47" s="126"/>
      <c r="FT47" s="126"/>
      <c r="FU47" s="126"/>
      <c r="FV47" s="126"/>
      <c r="FW47" s="126"/>
      <c r="FX47" s="126"/>
      <c r="FY47" s="126"/>
      <c r="FZ47" s="126"/>
      <c r="GA47" s="126"/>
      <c r="GB47" s="126"/>
      <c r="GC47" s="126"/>
      <c r="GD47" s="126"/>
      <c r="GE47" s="126"/>
      <c r="GF47" s="126"/>
      <c r="GG47" s="126"/>
      <c r="GH47" s="126"/>
      <c r="GI47" s="126"/>
      <c r="GJ47" s="126"/>
      <c r="GK47" s="126"/>
      <c r="GL47" s="126"/>
      <c r="GM47" s="126"/>
      <c r="GN47" s="126"/>
      <c r="GO47" s="126"/>
      <c r="GP47" s="126"/>
      <c r="GQ47" s="126"/>
      <c r="GR47" s="126"/>
      <c r="GS47" s="126"/>
      <c r="GT47" s="126"/>
      <c r="GU47" s="126"/>
      <c r="GV47" s="126"/>
      <c r="GW47" s="126"/>
      <c r="GX47" s="126"/>
      <c r="GY47" s="126"/>
      <c r="GZ47" s="126"/>
      <c r="HA47" s="126"/>
      <c r="HB47" s="126"/>
      <c r="HC47" s="126"/>
      <c r="HD47" s="126"/>
      <c r="HE47" s="126"/>
      <c r="HF47" s="126"/>
      <c r="HG47" s="126"/>
      <c r="HH47" s="126"/>
      <c r="HI47" s="126"/>
      <c r="HJ47" s="126"/>
      <c r="HK47" s="126"/>
      <c r="HL47" s="126"/>
      <c r="HM47" s="126"/>
      <c r="HN47" s="126"/>
      <c r="HO47" s="126"/>
      <c r="HP47" s="126"/>
      <c r="HQ47" s="126"/>
      <c r="HR47" s="126"/>
      <c r="HS47" s="126"/>
      <c r="HT47" s="126"/>
      <c r="HU47" s="126"/>
      <c r="HV47" s="126"/>
      <c r="HW47" s="126"/>
      <c r="HX47" s="126"/>
      <c r="HY47" s="126"/>
      <c r="HZ47" s="126"/>
      <c r="IA47" s="126"/>
      <c r="IB47" s="126"/>
      <c r="IC47" s="126"/>
      <c r="ID47" s="126"/>
      <c r="IE47" s="126"/>
      <c r="IF47" s="126"/>
      <c r="IG47" s="126"/>
      <c r="IH47" s="126"/>
      <c r="II47" s="126"/>
      <c r="IJ47" s="126"/>
      <c r="IK47" s="126"/>
      <c r="IL47" s="126"/>
      <c r="IM47" s="126"/>
      <c r="IN47" s="126"/>
      <c r="IO47" s="126"/>
      <c r="IP47" s="126"/>
      <c r="IQ47" s="126"/>
      <c r="IR47" s="126"/>
      <c r="IS47" s="126"/>
      <c r="IT47" s="126"/>
      <c r="IU47" s="126"/>
      <c r="IV47" s="126"/>
      <c r="IW47" s="126"/>
      <c r="IX47" s="126"/>
      <c r="IY47" s="126"/>
      <c r="IZ47" s="126"/>
      <c r="JA47" s="126"/>
      <c r="JB47" s="126"/>
      <c r="JC47" s="126"/>
      <c r="JD47" s="126"/>
      <c r="JE47" s="126"/>
      <c r="JF47" s="126"/>
      <c r="JG47" s="126"/>
      <c r="JH47" s="126"/>
      <c r="JI47" s="126"/>
      <c r="JJ47" s="126"/>
      <c r="JK47" s="126"/>
      <c r="JL47" s="126"/>
      <c r="JM47" s="126"/>
      <c r="JN47" s="126"/>
      <c r="JO47" s="126"/>
      <c r="JP47" s="126"/>
      <c r="JQ47" s="126"/>
      <c r="JR47" s="126"/>
      <c r="JS47" s="126"/>
      <c r="JT47" s="126"/>
      <c r="JU47" s="126"/>
      <c r="JV47" s="126"/>
      <c r="JW47" s="126"/>
      <c r="JX47" s="126"/>
      <c r="JY47" s="126"/>
      <c r="JZ47" s="126"/>
      <c r="KA47" s="126"/>
      <c r="KB47" s="126"/>
      <c r="KC47" s="126"/>
      <c r="KD47" s="126"/>
      <c r="KE47" s="126"/>
      <c r="KF47" s="126"/>
      <c r="KG47" s="126"/>
      <c r="KH47" s="126"/>
      <c r="KI47" s="126"/>
      <c r="KJ47" s="126"/>
      <c r="KK47" s="126"/>
      <c r="KL47" s="126"/>
      <c r="KM47" s="126"/>
      <c r="KN47" s="126"/>
      <c r="KO47" s="126"/>
      <c r="KP47" s="126"/>
      <c r="KQ47" s="126"/>
      <c r="KR47" s="126"/>
      <c r="KS47" s="126"/>
      <c r="KT47" s="126"/>
      <c r="KU47" s="126"/>
      <c r="KV47" s="126"/>
      <c r="KW47" s="126"/>
      <c r="KX47" s="126"/>
      <c r="KY47" s="126"/>
      <c r="KZ47" s="126"/>
      <c r="LA47" s="126"/>
      <c r="LB47" s="126"/>
      <c r="LC47" s="126"/>
      <c r="LD47" s="126"/>
      <c r="LE47" s="126"/>
      <c r="LF47" s="126"/>
      <c r="LG47" s="126"/>
      <c r="LH47" s="126"/>
      <c r="LI47" s="126"/>
      <c r="LJ47" s="126"/>
      <c r="LK47" s="126"/>
      <c r="LL47" s="126"/>
      <c r="LM47" s="126"/>
      <c r="LN47" s="126"/>
      <c r="LO47" s="126"/>
      <c r="LP47" s="126"/>
      <c r="LQ47" s="126"/>
      <c r="LR47" s="126"/>
      <c r="LS47" s="126"/>
      <c r="LT47" s="126"/>
      <c r="LU47" s="126"/>
      <c r="LV47" s="126"/>
      <c r="LW47" s="126"/>
      <c r="LX47" s="126"/>
      <c r="LY47" s="126"/>
      <c r="LZ47" s="126"/>
      <c r="MA47" s="126"/>
      <c r="MB47" s="126"/>
      <c r="MC47" s="126"/>
      <c r="MD47" s="126"/>
      <c r="ME47" s="126"/>
      <c r="MF47" s="126"/>
      <c r="MG47" s="126"/>
      <c r="MH47" s="126"/>
      <c r="MI47" s="126"/>
      <c r="MJ47" s="126"/>
      <c r="MK47" s="126"/>
      <c r="ML47" s="126"/>
      <c r="MM47" s="126"/>
      <c r="MN47" s="126"/>
      <c r="MO47" s="126"/>
      <c r="MP47" s="126"/>
      <c r="MQ47" s="126"/>
      <c r="MR47" s="126"/>
      <c r="MS47" s="126"/>
      <c r="MT47" s="126"/>
      <c r="MU47" s="126"/>
      <c r="MV47" s="126"/>
      <c r="MW47" s="126"/>
      <c r="MX47" s="126"/>
      <c r="MY47" s="126"/>
      <c r="MZ47" s="126"/>
      <c r="NA47" s="126"/>
      <c r="NB47" s="126"/>
      <c r="NC47" s="126"/>
      <c r="ND47" s="126"/>
      <c r="NE47" s="126"/>
      <c r="NF47" s="126"/>
      <c r="NG47" s="126"/>
      <c r="NH47" s="126"/>
      <c r="NI47" s="126"/>
      <c r="NJ47" s="126"/>
      <c r="NK47" s="126"/>
      <c r="NL47" s="126"/>
      <c r="NM47" s="126"/>
      <c r="NN47" s="126"/>
      <c r="NO47" s="126"/>
      <c r="NP47" s="126"/>
      <c r="NQ47" s="126"/>
      <c r="NR47" s="126"/>
      <c r="NS47" s="126"/>
      <c r="NT47" s="126"/>
      <c r="NU47" s="126"/>
      <c r="NV47" s="126"/>
      <c r="NW47" s="126"/>
      <c r="NX47" s="126"/>
      <c r="NY47" s="126"/>
      <c r="NZ47" s="126"/>
      <c r="OA47" s="126"/>
      <c r="OB47" s="126"/>
      <c r="OC47" s="126"/>
      <c r="OD47" s="126"/>
      <c r="OE47" s="126"/>
      <c r="OF47" s="126"/>
      <c r="OG47" s="126"/>
      <c r="OH47" s="126"/>
      <c r="OI47" s="126"/>
      <c r="OJ47" s="126"/>
      <c r="OK47" s="126"/>
      <c r="OL47" s="126"/>
      <c r="OM47" s="126"/>
      <c r="ON47" s="126"/>
      <c r="OO47" s="126"/>
      <c r="OP47" s="126"/>
      <c r="OQ47" s="126"/>
      <c r="OR47" s="126"/>
      <c r="OS47" s="126"/>
      <c r="OT47" s="126"/>
      <c r="OU47" s="126"/>
      <c r="OV47" s="126"/>
      <c r="OW47" s="126"/>
      <c r="OX47" s="126"/>
      <c r="OY47" s="126"/>
      <c r="OZ47" s="126"/>
      <c r="PA47" s="126"/>
      <c r="PB47" s="126"/>
      <c r="PC47" s="126"/>
      <c r="PD47" s="126"/>
      <c r="PE47" s="126"/>
      <c r="PF47" s="126"/>
      <c r="PG47" s="126"/>
      <c r="PH47" s="126"/>
      <c r="PI47" s="126"/>
      <c r="PJ47" s="126"/>
      <c r="PK47" s="126"/>
      <c r="PL47" s="126"/>
      <c r="PM47" s="126"/>
      <c r="PN47" s="126"/>
      <c r="PO47" s="126"/>
      <c r="PP47" s="126"/>
      <c r="PQ47" s="126"/>
      <c r="PR47" s="126"/>
      <c r="PS47" s="126"/>
      <c r="PT47" s="126"/>
      <c r="PU47" s="126"/>
      <c r="PV47" s="126"/>
      <c r="PW47" s="126"/>
      <c r="PX47" s="126"/>
      <c r="PY47" s="126"/>
      <c r="PZ47" s="126"/>
      <c r="QA47" s="126"/>
      <c r="QB47" s="126"/>
      <c r="QC47" s="126"/>
      <c r="QD47" s="126"/>
      <c r="QE47" s="126"/>
      <c r="QF47" s="126"/>
      <c r="QG47" s="126"/>
      <c r="QH47" s="126"/>
      <c r="QI47" s="126"/>
      <c r="QJ47" s="126"/>
      <c r="QK47" s="126"/>
      <c r="QL47" s="126"/>
      <c r="QM47" s="126"/>
      <c r="QN47" s="126"/>
      <c r="QO47" s="126"/>
      <c r="QP47" s="126"/>
      <c r="QQ47" s="126"/>
      <c r="QR47" s="126"/>
      <c r="QS47" s="126"/>
      <c r="QT47" s="126"/>
      <c r="QU47" s="126"/>
      <c r="QV47" s="126"/>
      <c r="QW47" s="126"/>
      <c r="QX47" s="126"/>
      <c r="QY47" s="126"/>
      <c r="QZ47" s="126"/>
      <c r="RA47" s="126"/>
      <c r="RB47" s="126"/>
      <c r="RC47" s="126"/>
      <c r="RD47" s="126"/>
      <c r="RE47" s="126"/>
      <c r="RF47" s="126"/>
      <c r="RG47" s="126"/>
      <c r="RH47" s="126"/>
      <c r="RI47" s="126"/>
      <c r="RJ47" s="126"/>
      <c r="RK47" s="126"/>
      <c r="RL47" s="126"/>
      <c r="RM47" s="126"/>
      <c r="RN47" s="126"/>
      <c r="RO47" s="126"/>
      <c r="RP47" s="126"/>
      <c r="RQ47" s="126"/>
      <c r="RR47" s="126"/>
      <c r="RS47" s="126"/>
      <c r="RT47" s="126"/>
      <c r="RU47" s="126"/>
      <c r="RV47" s="126"/>
      <c r="RW47" s="126"/>
      <c r="RX47" s="126"/>
      <c r="RY47" s="126"/>
      <c r="RZ47" s="126"/>
      <c r="SA47" s="126"/>
      <c r="SB47" s="126"/>
      <c r="SC47" s="126"/>
      <c r="SD47" s="126"/>
      <c r="SE47" s="126"/>
      <c r="SF47" s="126"/>
      <c r="SG47" s="126"/>
      <c r="SH47" s="126"/>
      <c r="SI47" s="126"/>
      <c r="SJ47" s="126"/>
      <c r="SK47" s="126"/>
      <c r="SL47" s="126"/>
      <c r="SM47" s="126"/>
      <c r="SN47" s="126"/>
      <c r="SO47" s="126"/>
      <c r="SP47" s="126"/>
      <c r="SQ47" s="126"/>
      <c r="SR47" s="126"/>
      <c r="SS47" s="126"/>
      <c r="ST47" s="126"/>
      <c r="SU47" s="126"/>
      <c r="SV47" s="126"/>
      <c r="SW47" s="126"/>
      <c r="SX47" s="126"/>
      <c r="SY47" s="126"/>
      <c r="SZ47" s="126"/>
      <c r="TA47" s="126"/>
      <c r="TB47" s="126"/>
      <c r="TC47" s="126"/>
      <c r="TD47" s="126"/>
      <c r="TE47" s="126"/>
      <c r="TF47" s="126"/>
      <c r="TG47" s="126"/>
      <c r="TH47" s="126"/>
      <c r="TI47" s="126"/>
      <c r="TJ47" s="126"/>
      <c r="TK47" s="126"/>
      <c r="TL47" s="126"/>
      <c r="TM47" s="126"/>
      <c r="TN47" s="126"/>
      <c r="TO47" s="126"/>
      <c r="TP47" s="126"/>
      <c r="TQ47" s="126"/>
      <c r="TR47" s="126"/>
      <c r="TS47" s="126"/>
      <c r="TT47" s="126"/>
      <c r="TU47" s="126"/>
      <c r="TV47" s="126"/>
      <c r="TW47" s="126"/>
      <c r="TX47" s="126"/>
      <c r="TY47" s="126"/>
      <c r="TZ47" s="126"/>
      <c r="UA47" s="126"/>
      <c r="UB47" s="126"/>
      <c r="UC47" s="126"/>
      <c r="UD47" s="126"/>
      <c r="UE47" s="126"/>
      <c r="UF47" s="126"/>
      <c r="UG47" s="126"/>
      <c r="UH47" s="126"/>
      <c r="UI47" s="126"/>
      <c r="UJ47" s="126"/>
      <c r="UK47" s="126"/>
      <c r="UL47" s="126"/>
      <c r="UM47" s="126"/>
      <c r="UN47" s="126"/>
      <c r="UO47" s="126"/>
      <c r="UP47" s="126"/>
      <c r="UQ47" s="126"/>
      <c r="UR47" s="126"/>
      <c r="US47" s="126"/>
      <c r="UT47" s="126"/>
      <c r="UU47" s="126"/>
      <c r="UV47" s="126"/>
      <c r="UW47" s="126"/>
      <c r="UX47" s="126"/>
      <c r="UY47" s="126"/>
      <c r="UZ47" s="126"/>
      <c r="VA47" s="126"/>
      <c r="VB47" s="126"/>
      <c r="VC47" s="126"/>
      <c r="VD47" s="126"/>
      <c r="VE47" s="126"/>
      <c r="VF47" s="126"/>
      <c r="VG47" s="126"/>
      <c r="VH47" s="126"/>
      <c r="VI47" s="126"/>
      <c r="VJ47" s="126"/>
      <c r="VK47" s="126"/>
      <c r="VL47" s="126"/>
      <c r="VM47" s="126"/>
      <c r="VN47" s="126"/>
      <c r="VO47" s="126"/>
      <c r="VP47" s="126"/>
      <c r="VQ47" s="126"/>
      <c r="VR47" s="126"/>
      <c r="VS47" s="126"/>
      <c r="VT47" s="126"/>
      <c r="VU47" s="126"/>
      <c r="VV47" s="126"/>
      <c r="VW47" s="126"/>
      <c r="VX47" s="126"/>
      <c r="VY47" s="126"/>
      <c r="VZ47" s="126"/>
      <c r="WA47" s="126"/>
      <c r="WB47" s="126"/>
      <c r="WC47" s="126"/>
      <c r="WD47" s="126"/>
      <c r="WE47" s="126"/>
      <c r="WF47" s="126"/>
      <c r="WG47" s="126"/>
      <c r="WH47" s="126"/>
      <c r="WI47" s="126"/>
      <c r="WJ47" s="126"/>
      <c r="WK47" s="126"/>
      <c r="WL47" s="126"/>
      <c r="WM47" s="126"/>
      <c r="WN47" s="126"/>
      <c r="WO47" s="126"/>
      <c r="WP47" s="126"/>
      <c r="WQ47" s="126"/>
      <c r="WR47" s="126"/>
      <c r="WS47" s="126"/>
      <c r="WT47" s="126"/>
      <c r="WU47" s="126"/>
      <c r="WV47" s="126"/>
      <c r="WW47" s="126"/>
      <c r="WX47" s="126"/>
      <c r="WY47" s="126"/>
      <c r="WZ47" s="126"/>
      <c r="XA47" s="126"/>
      <c r="XB47" s="126"/>
      <c r="XC47" s="126"/>
      <c r="XD47" s="126"/>
      <c r="XE47" s="126"/>
      <c r="XF47" s="126"/>
      <c r="XG47" s="126"/>
      <c r="XH47" s="126"/>
      <c r="XI47" s="126"/>
      <c r="XJ47" s="126"/>
      <c r="XK47" s="126"/>
      <c r="XL47" s="126"/>
      <c r="XM47" s="126"/>
      <c r="XN47" s="126"/>
      <c r="XO47" s="126"/>
      <c r="XP47" s="126"/>
      <c r="XQ47" s="126"/>
      <c r="XR47" s="126"/>
      <c r="XS47" s="126"/>
      <c r="XT47" s="126"/>
      <c r="XU47" s="126"/>
      <c r="XV47" s="126"/>
      <c r="XW47" s="126"/>
      <c r="XX47" s="126"/>
      <c r="XY47" s="126"/>
      <c r="XZ47" s="126"/>
      <c r="YA47" s="126"/>
      <c r="YB47" s="126"/>
      <c r="YC47" s="126"/>
      <c r="YD47" s="126"/>
      <c r="YE47" s="126"/>
      <c r="YF47" s="126"/>
      <c r="YG47" s="126"/>
      <c r="YH47" s="126"/>
      <c r="YI47" s="126"/>
      <c r="YJ47" s="126"/>
      <c r="YK47" s="126"/>
      <c r="YL47" s="126"/>
      <c r="YM47" s="126"/>
      <c r="YN47" s="126"/>
      <c r="YO47" s="126"/>
      <c r="YP47" s="126"/>
      <c r="YQ47" s="126"/>
      <c r="YR47" s="126"/>
      <c r="YS47" s="126"/>
      <c r="YT47" s="126"/>
      <c r="YU47" s="126"/>
      <c r="YV47" s="126"/>
      <c r="YW47" s="126"/>
      <c r="YX47" s="126"/>
      <c r="YY47" s="126"/>
      <c r="YZ47" s="126"/>
      <c r="ZA47" s="126"/>
      <c r="ZB47" s="126"/>
      <c r="ZC47" s="126"/>
      <c r="ZD47" s="126"/>
      <c r="ZE47" s="126"/>
      <c r="ZF47" s="126"/>
      <c r="ZG47" s="126"/>
      <c r="ZH47" s="126"/>
      <c r="ZI47" s="126"/>
      <c r="ZJ47" s="126"/>
      <c r="ZK47" s="126"/>
      <c r="ZL47" s="126"/>
      <c r="ZM47" s="126"/>
      <c r="ZN47" s="126"/>
      <c r="ZO47" s="126"/>
      <c r="ZP47" s="126"/>
      <c r="ZQ47" s="126"/>
      <c r="ZR47" s="126"/>
      <c r="ZS47" s="126"/>
      <c r="ZT47" s="126"/>
      <c r="ZU47" s="126"/>
      <c r="ZV47" s="126"/>
      <c r="ZW47" s="126"/>
      <c r="ZX47" s="126"/>
      <c r="ZY47" s="126"/>
      <c r="ZZ47" s="126"/>
      <c r="AAA47" s="126"/>
      <c r="AAB47" s="126"/>
      <c r="AAC47" s="126"/>
      <c r="AAD47" s="126"/>
      <c r="AAE47" s="126"/>
      <c r="AAF47" s="126"/>
      <c r="AAG47" s="126"/>
      <c r="AAH47" s="126"/>
      <c r="AAI47" s="126"/>
      <c r="AAJ47" s="126"/>
      <c r="AAK47" s="126"/>
      <c r="AAL47" s="126"/>
      <c r="AAM47" s="126"/>
      <c r="AAN47" s="126"/>
      <c r="AAO47" s="126"/>
      <c r="AAP47" s="126"/>
      <c r="AAQ47" s="126"/>
      <c r="AAR47" s="126"/>
      <c r="AAS47" s="126"/>
      <c r="AAT47" s="126"/>
      <c r="AAU47" s="126"/>
      <c r="AAV47" s="126"/>
      <c r="AAW47" s="126"/>
      <c r="AAX47" s="126"/>
      <c r="AAY47" s="126"/>
      <c r="AAZ47" s="126"/>
      <c r="ABA47" s="126"/>
      <c r="ABB47" s="126"/>
      <c r="ABC47" s="126"/>
      <c r="ABD47" s="126"/>
      <c r="ABE47" s="126"/>
      <c r="ABF47" s="126"/>
      <c r="ABG47" s="126"/>
      <c r="ABH47" s="126"/>
      <c r="ABI47" s="126"/>
      <c r="ABJ47" s="126"/>
      <c r="ABK47" s="126"/>
      <c r="ABL47" s="126"/>
      <c r="ABM47" s="126"/>
      <c r="ABN47" s="126"/>
      <c r="ABO47" s="126"/>
      <c r="ABP47" s="126"/>
      <c r="ABQ47" s="126"/>
      <c r="ABR47" s="126"/>
      <c r="ABS47" s="126"/>
      <c r="ABT47" s="126"/>
      <c r="ABU47" s="126"/>
      <c r="ABV47" s="126"/>
      <c r="ABW47" s="126"/>
      <c r="ABX47" s="126"/>
      <c r="ABY47" s="126"/>
      <c r="ABZ47" s="126"/>
      <c r="ACA47" s="126"/>
      <c r="ACB47" s="126"/>
      <c r="ACC47" s="126"/>
      <c r="ACD47" s="126"/>
      <c r="ACE47" s="126"/>
      <c r="ACF47" s="126"/>
      <c r="ACG47" s="126"/>
      <c r="ACH47" s="126"/>
      <c r="ACI47" s="126"/>
      <c r="ACJ47" s="126"/>
      <c r="ACK47" s="126"/>
      <c r="ACL47" s="126"/>
      <c r="ACM47" s="126"/>
      <c r="ACN47" s="126"/>
      <c r="ACO47" s="126"/>
      <c r="ACP47" s="126"/>
      <c r="ACQ47" s="126"/>
      <c r="ACR47" s="126"/>
      <c r="ACS47" s="126"/>
      <c r="ACT47" s="126"/>
      <c r="ACU47" s="126"/>
      <c r="ACV47" s="126"/>
      <c r="ACW47" s="126"/>
      <c r="ACX47" s="126"/>
      <c r="ACY47" s="126"/>
      <c r="ACZ47" s="126"/>
      <c r="ADA47" s="126"/>
      <c r="ADB47" s="126"/>
      <c r="ADC47" s="126"/>
      <c r="ADD47" s="126"/>
      <c r="ADE47" s="126"/>
      <c r="ADF47" s="126"/>
      <c r="ADG47" s="126"/>
      <c r="ADH47" s="126"/>
      <c r="ADI47" s="126"/>
      <c r="ADJ47" s="126"/>
      <c r="ADK47" s="126"/>
      <c r="ADL47" s="126"/>
      <c r="ADM47" s="126"/>
      <c r="ADN47" s="126"/>
      <c r="ADO47" s="126"/>
      <c r="ADP47" s="126"/>
      <c r="ADQ47" s="126"/>
      <c r="ADR47" s="126"/>
      <c r="ADS47" s="126"/>
      <c r="ADT47" s="126"/>
      <c r="ADU47" s="126"/>
      <c r="ADV47" s="126"/>
      <c r="ADW47" s="126"/>
      <c r="ADX47" s="126"/>
      <c r="ADY47" s="126"/>
      <c r="ADZ47" s="126"/>
      <c r="AEA47" s="126"/>
      <c r="AEB47" s="126"/>
      <c r="AEC47" s="126"/>
      <c r="AED47" s="126"/>
      <c r="AEE47" s="126"/>
      <c r="AEF47" s="126"/>
      <c r="AEG47" s="126"/>
      <c r="AEH47" s="126"/>
      <c r="AEI47" s="126"/>
      <c r="AEJ47" s="126"/>
      <c r="AEK47" s="126"/>
      <c r="AEL47" s="126"/>
      <c r="AEM47" s="126"/>
      <c r="AEN47" s="126"/>
      <c r="AEO47" s="126"/>
      <c r="AEP47" s="126"/>
      <c r="AEQ47" s="126"/>
      <c r="AER47" s="126"/>
      <c r="AES47" s="126"/>
      <c r="AET47" s="126"/>
      <c r="AEU47" s="126"/>
      <c r="AEV47" s="126"/>
      <c r="AEW47" s="126"/>
      <c r="AEX47" s="126"/>
      <c r="AEY47" s="126"/>
      <c r="AEZ47" s="126"/>
      <c r="AFA47" s="126"/>
      <c r="AFB47" s="126"/>
      <c r="AFC47" s="126"/>
      <c r="AFD47" s="126"/>
      <c r="AFE47" s="126"/>
      <c r="AFF47" s="126"/>
      <c r="AFG47" s="126"/>
      <c r="AFH47" s="126"/>
      <c r="AFI47" s="126"/>
      <c r="AFJ47" s="126"/>
      <c r="AFK47" s="126"/>
      <c r="AFL47" s="126"/>
      <c r="AFM47" s="126"/>
      <c r="AFN47" s="126"/>
      <c r="AFO47" s="126"/>
      <c r="AFP47" s="126"/>
      <c r="AFQ47" s="126"/>
      <c r="AFR47" s="126"/>
      <c r="AFS47" s="126"/>
      <c r="AFT47" s="126"/>
      <c r="AFU47" s="126"/>
      <c r="AFV47" s="126"/>
      <c r="AFW47" s="126"/>
      <c r="AFX47" s="126"/>
      <c r="AFY47" s="126"/>
      <c r="AFZ47" s="126"/>
      <c r="AGA47" s="126"/>
      <c r="AGB47" s="126"/>
      <c r="AGC47" s="126"/>
      <c r="AGD47" s="126"/>
      <c r="AGE47" s="126"/>
      <c r="AGF47" s="126"/>
      <c r="AGG47" s="126"/>
      <c r="AGH47" s="126"/>
      <c r="AGI47" s="126"/>
      <c r="AGJ47" s="126"/>
      <c r="AGK47" s="126"/>
      <c r="AGL47" s="126"/>
      <c r="AGM47" s="126"/>
      <c r="AGN47" s="126"/>
      <c r="AGO47" s="126"/>
      <c r="AGP47" s="126"/>
      <c r="AGQ47" s="126"/>
      <c r="AGR47" s="126"/>
      <c r="AGS47" s="126"/>
      <c r="AGT47" s="126"/>
      <c r="AGU47" s="126"/>
      <c r="AGV47" s="126"/>
      <c r="AGW47" s="126"/>
      <c r="AGX47" s="126"/>
      <c r="AGY47" s="126"/>
      <c r="AGZ47" s="126"/>
      <c r="AHA47" s="126"/>
      <c r="AHB47" s="126"/>
      <c r="AHC47" s="126"/>
      <c r="AHD47" s="126"/>
      <c r="AHE47" s="126"/>
      <c r="AHF47" s="126"/>
      <c r="AHG47" s="126"/>
      <c r="AHH47" s="126"/>
      <c r="AHI47" s="126"/>
      <c r="AHJ47" s="126"/>
      <c r="AHK47" s="126"/>
      <c r="AHL47" s="126"/>
      <c r="AHM47" s="126"/>
      <c r="AHN47" s="126"/>
      <c r="AHO47" s="126"/>
      <c r="AHP47" s="126"/>
      <c r="AHQ47" s="126"/>
      <c r="AHR47" s="126"/>
      <c r="AHS47" s="126"/>
      <c r="AHT47" s="126"/>
      <c r="AHU47" s="126"/>
      <c r="AHV47" s="126"/>
      <c r="AHW47" s="126"/>
      <c r="AHX47" s="126"/>
      <c r="AHY47" s="126"/>
      <c r="AHZ47" s="126"/>
      <c r="AIA47" s="126"/>
      <c r="AIB47" s="126"/>
      <c r="AIC47" s="126"/>
      <c r="AID47" s="126"/>
      <c r="AIE47" s="126"/>
      <c r="AIF47" s="126"/>
      <c r="AIG47" s="126"/>
      <c r="AIH47" s="126"/>
      <c r="AII47" s="126"/>
      <c r="AIJ47" s="126"/>
      <c r="AIK47" s="126"/>
      <c r="AIL47" s="126"/>
      <c r="AIM47" s="126"/>
      <c r="AIN47" s="126"/>
      <c r="AIO47" s="126"/>
      <c r="AIP47" s="126"/>
      <c r="AIQ47" s="126"/>
      <c r="AIR47" s="126"/>
      <c r="AIS47" s="126"/>
      <c r="AIT47" s="126"/>
      <c r="AIU47" s="126"/>
      <c r="AIV47" s="126"/>
      <c r="AIW47" s="126"/>
      <c r="AIX47" s="126"/>
      <c r="AIY47" s="126"/>
      <c r="AIZ47" s="126"/>
      <c r="AJA47" s="126"/>
      <c r="AJB47" s="126"/>
      <c r="AJC47" s="126"/>
      <c r="AJD47" s="126"/>
      <c r="AJE47" s="126"/>
      <c r="AJF47" s="126"/>
      <c r="AJG47" s="126"/>
      <c r="AJH47" s="126"/>
      <c r="AJI47" s="126"/>
      <c r="AJJ47" s="126"/>
      <c r="AJK47" s="126"/>
      <c r="AJL47" s="126"/>
      <c r="AJM47" s="126"/>
      <c r="AJN47" s="126"/>
      <c r="AJO47" s="126"/>
      <c r="AJP47" s="126"/>
      <c r="AJQ47" s="126"/>
      <c r="AJR47" s="126"/>
      <c r="AJS47" s="126"/>
      <c r="AJT47" s="126"/>
      <c r="AJU47" s="126"/>
      <c r="AJV47" s="126"/>
      <c r="AJW47" s="126"/>
      <c r="AJX47" s="126"/>
      <c r="AJY47" s="126"/>
      <c r="AJZ47" s="126"/>
      <c r="AKA47" s="126"/>
      <c r="AKB47" s="126"/>
      <c r="AKC47" s="126"/>
      <c r="AKD47" s="126"/>
      <c r="AKE47" s="126"/>
      <c r="AKF47" s="126"/>
      <c r="AKG47" s="126"/>
      <c r="AKH47" s="126"/>
      <c r="AKI47" s="126"/>
      <c r="AKJ47" s="126"/>
      <c r="AKK47" s="126"/>
      <c r="AKL47" s="126"/>
      <c r="AKM47" s="126"/>
      <c r="AKN47" s="126"/>
      <c r="AKO47" s="126"/>
      <c r="AKP47" s="126"/>
      <c r="AKQ47" s="126"/>
      <c r="AKR47" s="126"/>
      <c r="AKS47" s="126"/>
      <c r="AKT47" s="126"/>
      <c r="AKU47" s="126"/>
      <c r="AKV47" s="126"/>
      <c r="AKW47" s="126"/>
      <c r="AKX47" s="126"/>
      <c r="AKY47" s="126"/>
      <c r="AKZ47" s="126"/>
      <c r="ALA47" s="126"/>
      <c r="ALB47" s="126"/>
      <c r="ALC47" s="126"/>
      <c r="ALD47" s="126"/>
      <c r="ALE47" s="126"/>
      <c r="ALF47" s="126"/>
      <c r="ALG47" s="126"/>
      <c r="ALH47" s="126"/>
      <c r="ALI47" s="126"/>
      <c r="ALJ47" s="126"/>
      <c r="ALK47" s="126"/>
      <c r="ALL47" s="126"/>
      <c r="ALM47" s="126"/>
      <c r="ALN47" s="126"/>
      <c r="ALO47" s="126"/>
      <c r="ALP47" s="126"/>
      <c r="ALQ47" s="126"/>
      <c r="ALR47" s="126"/>
      <c r="ALS47" s="126"/>
      <c r="ALT47" s="126"/>
      <c r="ALU47" s="126"/>
      <c r="ALV47" s="126"/>
      <c r="ALW47" s="126"/>
      <c r="ALX47" s="126"/>
      <c r="ALY47" s="126"/>
      <c r="ALZ47" s="126"/>
      <c r="AMA47" s="126"/>
      <c r="AMB47" s="126"/>
      <c r="AMC47" s="126"/>
      <c r="AMD47" s="126"/>
      <c r="AME47" s="126"/>
      <c r="AMF47" s="126"/>
      <c r="AMG47" s="126"/>
      <c r="AMH47" s="126"/>
      <c r="AMI47" s="126"/>
      <c r="AMJ47" s="126"/>
      <c r="AMK47" s="108"/>
    </row>
    <row r="48" spans="1:1025" s="74" customFormat="1" ht="93.75" customHeight="1" x14ac:dyDescent="0.3">
      <c r="A48" s="51"/>
      <c r="B48" s="54">
        <v>45</v>
      </c>
      <c r="C48" s="133" t="s">
        <v>384</v>
      </c>
      <c r="D48" s="135">
        <v>45119</v>
      </c>
      <c r="E48" s="122" t="s">
        <v>385</v>
      </c>
      <c r="F48" s="130">
        <v>5074048207</v>
      </c>
      <c r="G48" s="146" t="s">
        <v>397</v>
      </c>
      <c r="H48" s="122" t="s">
        <v>93</v>
      </c>
      <c r="I48" s="122" t="s">
        <v>47</v>
      </c>
      <c r="J48" s="125">
        <v>28526</v>
      </c>
      <c r="K48" s="122" t="s">
        <v>143</v>
      </c>
      <c r="L48" s="122" t="s">
        <v>61</v>
      </c>
      <c r="M48" s="54" t="s">
        <v>28</v>
      </c>
      <c r="N48" s="4" t="s">
        <v>27</v>
      </c>
      <c r="O48" s="43" t="s">
        <v>398</v>
      </c>
      <c r="P48" s="55" t="s">
        <v>48</v>
      </c>
      <c r="Q48" s="58" t="s">
        <v>60</v>
      </c>
      <c r="R48" s="42" t="s">
        <v>274</v>
      </c>
      <c r="S48" s="64" t="s">
        <v>110</v>
      </c>
      <c r="T48" s="196" t="s">
        <v>399</v>
      </c>
      <c r="U48" s="65">
        <v>45161</v>
      </c>
      <c r="V48" s="195">
        <v>0.4375</v>
      </c>
      <c r="W48" s="127" t="s">
        <v>400</v>
      </c>
      <c r="X48" s="130">
        <v>26332</v>
      </c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6"/>
      <c r="CA48" s="126"/>
      <c r="CB48" s="126"/>
      <c r="CC48" s="126"/>
      <c r="CD48" s="126"/>
      <c r="CE48" s="126"/>
      <c r="CF48" s="126"/>
      <c r="CG48" s="126"/>
      <c r="CH48" s="126"/>
      <c r="CI48" s="126"/>
      <c r="CJ48" s="126"/>
      <c r="CK48" s="126"/>
      <c r="CL48" s="126"/>
      <c r="CM48" s="126"/>
      <c r="CN48" s="126"/>
      <c r="CO48" s="126"/>
      <c r="CP48" s="126"/>
      <c r="CQ48" s="126"/>
      <c r="CR48" s="126"/>
      <c r="CS48" s="126"/>
      <c r="CT48" s="126"/>
      <c r="CU48" s="126"/>
      <c r="CV48" s="126"/>
      <c r="CW48" s="126"/>
      <c r="CX48" s="126"/>
      <c r="CY48" s="126"/>
      <c r="CZ48" s="126"/>
      <c r="DA48" s="126"/>
      <c r="DB48" s="126"/>
      <c r="DC48" s="126"/>
      <c r="DD48" s="126"/>
      <c r="DE48" s="126"/>
      <c r="DF48" s="126"/>
      <c r="DG48" s="126"/>
      <c r="DH48" s="126"/>
      <c r="DI48" s="126"/>
      <c r="DJ48" s="126"/>
      <c r="DK48" s="126"/>
      <c r="DL48" s="126"/>
      <c r="DM48" s="126"/>
      <c r="DN48" s="126"/>
      <c r="DO48" s="126"/>
      <c r="DP48" s="126"/>
      <c r="DQ48" s="126"/>
      <c r="DR48" s="126"/>
      <c r="DS48" s="126"/>
      <c r="DT48" s="126"/>
      <c r="DU48" s="126"/>
      <c r="DV48" s="126"/>
      <c r="DW48" s="126"/>
      <c r="DX48" s="126"/>
      <c r="DY48" s="126"/>
      <c r="DZ48" s="126"/>
      <c r="EA48" s="126"/>
      <c r="EB48" s="126"/>
      <c r="EC48" s="126"/>
      <c r="ED48" s="126"/>
      <c r="EE48" s="126"/>
      <c r="EF48" s="126"/>
      <c r="EG48" s="126"/>
      <c r="EH48" s="126"/>
      <c r="EI48" s="126"/>
      <c r="EJ48" s="126"/>
      <c r="EK48" s="126"/>
      <c r="EL48" s="126"/>
      <c r="EM48" s="126"/>
      <c r="EN48" s="126"/>
      <c r="EO48" s="126"/>
      <c r="EP48" s="126"/>
      <c r="EQ48" s="126"/>
      <c r="ER48" s="126"/>
      <c r="ES48" s="126"/>
      <c r="ET48" s="126"/>
      <c r="EU48" s="126"/>
      <c r="EV48" s="126"/>
      <c r="EW48" s="126"/>
      <c r="EX48" s="126"/>
      <c r="EY48" s="126"/>
      <c r="EZ48" s="126"/>
      <c r="FA48" s="126"/>
      <c r="FB48" s="126"/>
      <c r="FC48" s="126"/>
      <c r="FD48" s="126"/>
      <c r="FE48" s="126"/>
      <c r="FF48" s="126"/>
      <c r="FG48" s="126"/>
      <c r="FH48" s="126"/>
      <c r="FI48" s="126"/>
      <c r="FJ48" s="126"/>
      <c r="FK48" s="126"/>
      <c r="FL48" s="126"/>
      <c r="FM48" s="126"/>
      <c r="FN48" s="126"/>
      <c r="FO48" s="126"/>
      <c r="FP48" s="126"/>
      <c r="FQ48" s="126"/>
      <c r="FR48" s="126"/>
      <c r="FS48" s="126"/>
      <c r="FT48" s="126"/>
      <c r="FU48" s="126"/>
      <c r="FV48" s="126"/>
      <c r="FW48" s="126"/>
      <c r="FX48" s="126"/>
      <c r="FY48" s="126"/>
      <c r="FZ48" s="126"/>
      <c r="GA48" s="126"/>
      <c r="GB48" s="126"/>
      <c r="GC48" s="126"/>
      <c r="GD48" s="126"/>
      <c r="GE48" s="126"/>
      <c r="GF48" s="126"/>
      <c r="GG48" s="126"/>
      <c r="GH48" s="126"/>
      <c r="GI48" s="126"/>
      <c r="GJ48" s="126"/>
      <c r="GK48" s="126"/>
      <c r="GL48" s="126"/>
      <c r="GM48" s="126"/>
      <c r="GN48" s="126"/>
      <c r="GO48" s="126"/>
      <c r="GP48" s="126"/>
      <c r="GQ48" s="126"/>
      <c r="GR48" s="126"/>
      <c r="GS48" s="126"/>
      <c r="GT48" s="126"/>
      <c r="GU48" s="126"/>
      <c r="GV48" s="126"/>
      <c r="GW48" s="126"/>
      <c r="GX48" s="126"/>
      <c r="GY48" s="126"/>
      <c r="GZ48" s="126"/>
      <c r="HA48" s="126"/>
      <c r="HB48" s="126"/>
      <c r="HC48" s="126"/>
      <c r="HD48" s="126"/>
      <c r="HE48" s="126"/>
      <c r="HF48" s="126"/>
      <c r="HG48" s="126"/>
      <c r="HH48" s="126"/>
      <c r="HI48" s="126"/>
      <c r="HJ48" s="126"/>
      <c r="HK48" s="126"/>
      <c r="HL48" s="126"/>
      <c r="HM48" s="126"/>
      <c r="HN48" s="126"/>
      <c r="HO48" s="126"/>
      <c r="HP48" s="126"/>
      <c r="HQ48" s="126"/>
      <c r="HR48" s="126"/>
      <c r="HS48" s="126"/>
      <c r="HT48" s="126"/>
      <c r="HU48" s="126"/>
      <c r="HV48" s="126"/>
      <c r="HW48" s="126"/>
      <c r="HX48" s="126"/>
      <c r="HY48" s="126"/>
      <c r="HZ48" s="126"/>
      <c r="IA48" s="126"/>
      <c r="IB48" s="126"/>
      <c r="IC48" s="126"/>
      <c r="ID48" s="126"/>
      <c r="IE48" s="126"/>
      <c r="IF48" s="126"/>
      <c r="IG48" s="126"/>
      <c r="IH48" s="126"/>
      <c r="II48" s="126"/>
      <c r="IJ48" s="126"/>
      <c r="IK48" s="126"/>
      <c r="IL48" s="126"/>
      <c r="IM48" s="126"/>
      <c r="IN48" s="126"/>
      <c r="IO48" s="126"/>
      <c r="IP48" s="126"/>
      <c r="IQ48" s="126"/>
      <c r="IR48" s="126"/>
      <c r="IS48" s="126"/>
      <c r="IT48" s="126"/>
      <c r="IU48" s="126"/>
      <c r="IV48" s="126"/>
      <c r="IW48" s="126"/>
      <c r="IX48" s="126"/>
      <c r="IY48" s="126"/>
      <c r="IZ48" s="126"/>
      <c r="JA48" s="126"/>
      <c r="JB48" s="126"/>
      <c r="JC48" s="126"/>
      <c r="JD48" s="126"/>
      <c r="JE48" s="126"/>
      <c r="JF48" s="126"/>
      <c r="JG48" s="126"/>
      <c r="JH48" s="126"/>
      <c r="JI48" s="126"/>
      <c r="JJ48" s="126"/>
      <c r="JK48" s="126"/>
      <c r="JL48" s="126"/>
      <c r="JM48" s="126"/>
      <c r="JN48" s="126"/>
      <c r="JO48" s="126"/>
      <c r="JP48" s="126"/>
      <c r="JQ48" s="126"/>
      <c r="JR48" s="126"/>
      <c r="JS48" s="126"/>
      <c r="JT48" s="126"/>
      <c r="JU48" s="126"/>
      <c r="JV48" s="126"/>
      <c r="JW48" s="126"/>
      <c r="JX48" s="126"/>
      <c r="JY48" s="126"/>
      <c r="JZ48" s="126"/>
      <c r="KA48" s="126"/>
      <c r="KB48" s="126"/>
      <c r="KC48" s="126"/>
      <c r="KD48" s="126"/>
      <c r="KE48" s="126"/>
      <c r="KF48" s="126"/>
      <c r="KG48" s="126"/>
      <c r="KH48" s="126"/>
      <c r="KI48" s="126"/>
      <c r="KJ48" s="126"/>
      <c r="KK48" s="126"/>
      <c r="KL48" s="126"/>
      <c r="KM48" s="126"/>
      <c r="KN48" s="126"/>
      <c r="KO48" s="126"/>
      <c r="KP48" s="126"/>
      <c r="KQ48" s="126"/>
      <c r="KR48" s="126"/>
      <c r="KS48" s="126"/>
      <c r="KT48" s="126"/>
      <c r="KU48" s="126"/>
      <c r="KV48" s="126"/>
      <c r="KW48" s="126"/>
      <c r="KX48" s="126"/>
      <c r="KY48" s="126"/>
      <c r="KZ48" s="126"/>
      <c r="LA48" s="126"/>
      <c r="LB48" s="126"/>
      <c r="LC48" s="126"/>
      <c r="LD48" s="126"/>
      <c r="LE48" s="126"/>
      <c r="LF48" s="126"/>
      <c r="LG48" s="126"/>
      <c r="LH48" s="126"/>
      <c r="LI48" s="126"/>
      <c r="LJ48" s="126"/>
      <c r="LK48" s="126"/>
      <c r="LL48" s="126"/>
      <c r="LM48" s="126"/>
      <c r="LN48" s="126"/>
      <c r="LO48" s="126"/>
      <c r="LP48" s="126"/>
      <c r="LQ48" s="126"/>
      <c r="LR48" s="126"/>
      <c r="LS48" s="126"/>
      <c r="LT48" s="126"/>
      <c r="LU48" s="126"/>
      <c r="LV48" s="126"/>
      <c r="LW48" s="126"/>
      <c r="LX48" s="126"/>
      <c r="LY48" s="126"/>
      <c r="LZ48" s="126"/>
      <c r="MA48" s="126"/>
      <c r="MB48" s="126"/>
      <c r="MC48" s="126"/>
      <c r="MD48" s="126"/>
      <c r="ME48" s="126"/>
      <c r="MF48" s="126"/>
      <c r="MG48" s="126"/>
      <c r="MH48" s="126"/>
      <c r="MI48" s="126"/>
      <c r="MJ48" s="126"/>
      <c r="MK48" s="126"/>
      <c r="ML48" s="126"/>
      <c r="MM48" s="126"/>
      <c r="MN48" s="126"/>
      <c r="MO48" s="126"/>
      <c r="MP48" s="126"/>
      <c r="MQ48" s="126"/>
      <c r="MR48" s="126"/>
      <c r="MS48" s="126"/>
      <c r="MT48" s="126"/>
      <c r="MU48" s="126"/>
      <c r="MV48" s="126"/>
      <c r="MW48" s="126"/>
      <c r="MX48" s="126"/>
      <c r="MY48" s="126"/>
      <c r="MZ48" s="126"/>
      <c r="NA48" s="126"/>
      <c r="NB48" s="126"/>
      <c r="NC48" s="126"/>
      <c r="ND48" s="126"/>
      <c r="NE48" s="126"/>
      <c r="NF48" s="126"/>
      <c r="NG48" s="126"/>
      <c r="NH48" s="126"/>
      <c r="NI48" s="126"/>
      <c r="NJ48" s="126"/>
      <c r="NK48" s="126"/>
      <c r="NL48" s="126"/>
      <c r="NM48" s="126"/>
      <c r="NN48" s="126"/>
      <c r="NO48" s="126"/>
      <c r="NP48" s="126"/>
      <c r="NQ48" s="126"/>
      <c r="NR48" s="126"/>
      <c r="NS48" s="126"/>
      <c r="NT48" s="126"/>
      <c r="NU48" s="126"/>
      <c r="NV48" s="126"/>
      <c r="NW48" s="126"/>
      <c r="NX48" s="126"/>
      <c r="NY48" s="126"/>
      <c r="NZ48" s="126"/>
      <c r="OA48" s="126"/>
      <c r="OB48" s="126"/>
      <c r="OC48" s="126"/>
      <c r="OD48" s="126"/>
      <c r="OE48" s="126"/>
      <c r="OF48" s="126"/>
      <c r="OG48" s="126"/>
      <c r="OH48" s="126"/>
      <c r="OI48" s="126"/>
      <c r="OJ48" s="126"/>
      <c r="OK48" s="126"/>
      <c r="OL48" s="126"/>
      <c r="OM48" s="126"/>
      <c r="ON48" s="126"/>
      <c r="OO48" s="126"/>
      <c r="OP48" s="126"/>
      <c r="OQ48" s="126"/>
      <c r="OR48" s="126"/>
      <c r="OS48" s="126"/>
      <c r="OT48" s="126"/>
      <c r="OU48" s="126"/>
      <c r="OV48" s="126"/>
      <c r="OW48" s="126"/>
      <c r="OX48" s="126"/>
      <c r="OY48" s="126"/>
      <c r="OZ48" s="126"/>
      <c r="PA48" s="126"/>
      <c r="PB48" s="126"/>
      <c r="PC48" s="126"/>
      <c r="PD48" s="126"/>
      <c r="PE48" s="126"/>
      <c r="PF48" s="126"/>
      <c r="PG48" s="126"/>
      <c r="PH48" s="126"/>
      <c r="PI48" s="126"/>
      <c r="PJ48" s="126"/>
      <c r="PK48" s="126"/>
      <c r="PL48" s="126"/>
      <c r="PM48" s="126"/>
      <c r="PN48" s="126"/>
      <c r="PO48" s="126"/>
      <c r="PP48" s="126"/>
      <c r="PQ48" s="126"/>
      <c r="PR48" s="126"/>
      <c r="PS48" s="126"/>
      <c r="PT48" s="126"/>
      <c r="PU48" s="126"/>
      <c r="PV48" s="126"/>
      <c r="PW48" s="126"/>
      <c r="PX48" s="126"/>
      <c r="PY48" s="126"/>
      <c r="PZ48" s="126"/>
      <c r="QA48" s="126"/>
      <c r="QB48" s="126"/>
      <c r="QC48" s="126"/>
      <c r="QD48" s="126"/>
      <c r="QE48" s="126"/>
      <c r="QF48" s="126"/>
      <c r="QG48" s="126"/>
      <c r="QH48" s="126"/>
      <c r="QI48" s="126"/>
      <c r="QJ48" s="126"/>
      <c r="QK48" s="126"/>
      <c r="QL48" s="126"/>
      <c r="QM48" s="126"/>
      <c r="QN48" s="126"/>
      <c r="QO48" s="126"/>
      <c r="QP48" s="126"/>
      <c r="QQ48" s="126"/>
      <c r="QR48" s="126"/>
      <c r="QS48" s="126"/>
      <c r="QT48" s="126"/>
      <c r="QU48" s="126"/>
      <c r="QV48" s="126"/>
      <c r="QW48" s="126"/>
      <c r="QX48" s="126"/>
      <c r="QY48" s="126"/>
      <c r="QZ48" s="126"/>
      <c r="RA48" s="126"/>
      <c r="RB48" s="126"/>
      <c r="RC48" s="126"/>
      <c r="RD48" s="126"/>
      <c r="RE48" s="126"/>
      <c r="RF48" s="126"/>
      <c r="RG48" s="126"/>
      <c r="RH48" s="126"/>
      <c r="RI48" s="126"/>
      <c r="RJ48" s="126"/>
      <c r="RK48" s="126"/>
      <c r="RL48" s="126"/>
      <c r="RM48" s="126"/>
      <c r="RN48" s="126"/>
      <c r="RO48" s="126"/>
      <c r="RP48" s="126"/>
      <c r="RQ48" s="126"/>
      <c r="RR48" s="126"/>
      <c r="RS48" s="126"/>
      <c r="RT48" s="126"/>
      <c r="RU48" s="126"/>
      <c r="RV48" s="126"/>
      <c r="RW48" s="126"/>
      <c r="RX48" s="126"/>
      <c r="RY48" s="126"/>
      <c r="RZ48" s="126"/>
      <c r="SA48" s="126"/>
      <c r="SB48" s="126"/>
      <c r="SC48" s="126"/>
      <c r="SD48" s="126"/>
      <c r="SE48" s="126"/>
      <c r="SF48" s="126"/>
      <c r="SG48" s="126"/>
      <c r="SH48" s="126"/>
      <c r="SI48" s="126"/>
      <c r="SJ48" s="126"/>
      <c r="SK48" s="126"/>
      <c r="SL48" s="126"/>
      <c r="SM48" s="126"/>
      <c r="SN48" s="126"/>
      <c r="SO48" s="126"/>
      <c r="SP48" s="126"/>
      <c r="SQ48" s="126"/>
      <c r="SR48" s="126"/>
      <c r="SS48" s="126"/>
      <c r="ST48" s="126"/>
      <c r="SU48" s="126"/>
      <c r="SV48" s="126"/>
      <c r="SW48" s="126"/>
      <c r="SX48" s="126"/>
      <c r="SY48" s="126"/>
      <c r="SZ48" s="126"/>
      <c r="TA48" s="126"/>
      <c r="TB48" s="126"/>
      <c r="TC48" s="126"/>
      <c r="TD48" s="126"/>
      <c r="TE48" s="126"/>
      <c r="TF48" s="126"/>
      <c r="TG48" s="126"/>
      <c r="TH48" s="126"/>
      <c r="TI48" s="126"/>
      <c r="TJ48" s="126"/>
      <c r="TK48" s="126"/>
      <c r="TL48" s="126"/>
      <c r="TM48" s="126"/>
      <c r="TN48" s="126"/>
      <c r="TO48" s="126"/>
      <c r="TP48" s="126"/>
      <c r="TQ48" s="126"/>
      <c r="TR48" s="126"/>
      <c r="TS48" s="126"/>
      <c r="TT48" s="126"/>
      <c r="TU48" s="126"/>
      <c r="TV48" s="126"/>
      <c r="TW48" s="126"/>
      <c r="TX48" s="126"/>
      <c r="TY48" s="126"/>
      <c r="TZ48" s="126"/>
      <c r="UA48" s="126"/>
      <c r="UB48" s="126"/>
      <c r="UC48" s="126"/>
      <c r="UD48" s="126"/>
      <c r="UE48" s="126"/>
      <c r="UF48" s="126"/>
      <c r="UG48" s="126"/>
      <c r="UH48" s="126"/>
      <c r="UI48" s="126"/>
      <c r="UJ48" s="126"/>
      <c r="UK48" s="126"/>
      <c r="UL48" s="126"/>
      <c r="UM48" s="126"/>
      <c r="UN48" s="126"/>
      <c r="UO48" s="126"/>
      <c r="UP48" s="126"/>
      <c r="UQ48" s="126"/>
      <c r="UR48" s="126"/>
      <c r="US48" s="126"/>
      <c r="UT48" s="126"/>
      <c r="UU48" s="126"/>
      <c r="UV48" s="126"/>
      <c r="UW48" s="126"/>
      <c r="UX48" s="126"/>
      <c r="UY48" s="126"/>
      <c r="UZ48" s="126"/>
      <c r="VA48" s="126"/>
      <c r="VB48" s="126"/>
      <c r="VC48" s="126"/>
      <c r="VD48" s="126"/>
      <c r="VE48" s="126"/>
      <c r="VF48" s="126"/>
      <c r="VG48" s="126"/>
      <c r="VH48" s="126"/>
      <c r="VI48" s="126"/>
      <c r="VJ48" s="126"/>
      <c r="VK48" s="126"/>
      <c r="VL48" s="126"/>
      <c r="VM48" s="126"/>
      <c r="VN48" s="126"/>
      <c r="VO48" s="126"/>
      <c r="VP48" s="126"/>
      <c r="VQ48" s="126"/>
      <c r="VR48" s="126"/>
      <c r="VS48" s="126"/>
      <c r="VT48" s="126"/>
      <c r="VU48" s="126"/>
      <c r="VV48" s="126"/>
      <c r="VW48" s="126"/>
      <c r="VX48" s="126"/>
      <c r="VY48" s="126"/>
      <c r="VZ48" s="126"/>
      <c r="WA48" s="126"/>
      <c r="WB48" s="126"/>
      <c r="WC48" s="126"/>
      <c r="WD48" s="126"/>
      <c r="WE48" s="126"/>
      <c r="WF48" s="126"/>
      <c r="WG48" s="126"/>
      <c r="WH48" s="126"/>
      <c r="WI48" s="126"/>
      <c r="WJ48" s="126"/>
      <c r="WK48" s="126"/>
      <c r="WL48" s="126"/>
      <c r="WM48" s="126"/>
      <c r="WN48" s="126"/>
      <c r="WO48" s="126"/>
      <c r="WP48" s="126"/>
      <c r="WQ48" s="126"/>
      <c r="WR48" s="126"/>
      <c r="WS48" s="126"/>
      <c r="WT48" s="126"/>
      <c r="WU48" s="126"/>
      <c r="WV48" s="126"/>
      <c r="WW48" s="126"/>
      <c r="WX48" s="126"/>
      <c r="WY48" s="126"/>
      <c r="WZ48" s="126"/>
      <c r="XA48" s="126"/>
      <c r="XB48" s="126"/>
      <c r="XC48" s="126"/>
      <c r="XD48" s="126"/>
      <c r="XE48" s="126"/>
      <c r="XF48" s="126"/>
      <c r="XG48" s="126"/>
      <c r="XH48" s="126"/>
      <c r="XI48" s="126"/>
      <c r="XJ48" s="126"/>
      <c r="XK48" s="126"/>
      <c r="XL48" s="126"/>
      <c r="XM48" s="126"/>
      <c r="XN48" s="126"/>
      <c r="XO48" s="126"/>
      <c r="XP48" s="126"/>
      <c r="XQ48" s="126"/>
      <c r="XR48" s="126"/>
      <c r="XS48" s="126"/>
      <c r="XT48" s="126"/>
      <c r="XU48" s="126"/>
      <c r="XV48" s="126"/>
      <c r="XW48" s="126"/>
      <c r="XX48" s="126"/>
      <c r="XY48" s="126"/>
      <c r="XZ48" s="126"/>
      <c r="YA48" s="126"/>
      <c r="YB48" s="126"/>
      <c r="YC48" s="126"/>
      <c r="YD48" s="126"/>
      <c r="YE48" s="126"/>
      <c r="YF48" s="126"/>
      <c r="YG48" s="126"/>
      <c r="YH48" s="126"/>
      <c r="YI48" s="126"/>
      <c r="YJ48" s="126"/>
      <c r="YK48" s="126"/>
      <c r="YL48" s="126"/>
      <c r="YM48" s="126"/>
      <c r="YN48" s="126"/>
      <c r="YO48" s="126"/>
      <c r="YP48" s="126"/>
      <c r="YQ48" s="126"/>
      <c r="YR48" s="126"/>
      <c r="YS48" s="126"/>
      <c r="YT48" s="126"/>
      <c r="YU48" s="126"/>
      <c r="YV48" s="126"/>
      <c r="YW48" s="126"/>
      <c r="YX48" s="126"/>
      <c r="YY48" s="126"/>
      <c r="YZ48" s="126"/>
      <c r="ZA48" s="126"/>
      <c r="ZB48" s="126"/>
      <c r="ZC48" s="126"/>
      <c r="ZD48" s="126"/>
      <c r="ZE48" s="126"/>
      <c r="ZF48" s="126"/>
      <c r="ZG48" s="126"/>
      <c r="ZH48" s="126"/>
      <c r="ZI48" s="126"/>
      <c r="ZJ48" s="126"/>
      <c r="ZK48" s="126"/>
      <c r="ZL48" s="126"/>
      <c r="ZM48" s="126"/>
      <c r="ZN48" s="126"/>
      <c r="ZO48" s="126"/>
      <c r="ZP48" s="126"/>
      <c r="ZQ48" s="126"/>
      <c r="ZR48" s="126"/>
      <c r="ZS48" s="126"/>
      <c r="ZT48" s="126"/>
      <c r="ZU48" s="126"/>
      <c r="ZV48" s="126"/>
      <c r="ZW48" s="126"/>
      <c r="ZX48" s="126"/>
      <c r="ZY48" s="126"/>
      <c r="ZZ48" s="126"/>
      <c r="AAA48" s="126"/>
      <c r="AAB48" s="126"/>
      <c r="AAC48" s="126"/>
      <c r="AAD48" s="126"/>
      <c r="AAE48" s="126"/>
      <c r="AAF48" s="126"/>
      <c r="AAG48" s="126"/>
      <c r="AAH48" s="126"/>
      <c r="AAI48" s="126"/>
      <c r="AAJ48" s="126"/>
      <c r="AAK48" s="126"/>
      <c r="AAL48" s="126"/>
      <c r="AAM48" s="126"/>
      <c r="AAN48" s="126"/>
      <c r="AAO48" s="126"/>
      <c r="AAP48" s="126"/>
      <c r="AAQ48" s="126"/>
      <c r="AAR48" s="126"/>
      <c r="AAS48" s="126"/>
      <c r="AAT48" s="126"/>
      <c r="AAU48" s="126"/>
      <c r="AAV48" s="126"/>
      <c r="AAW48" s="126"/>
      <c r="AAX48" s="126"/>
      <c r="AAY48" s="126"/>
      <c r="AAZ48" s="126"/>
      <c r="ABA48" s="126"/>
      <c r="ABB48" s="126"/>
      <c r="ABC48" s="126"/>
      <c r="ABD48" s="126"/>
      <c r="ABE48" s="126"/>
      <c r="ABF48" s="126"/>
      <c r="ABG48" s="126"/>
      <c r="ABH48" s="126"/>
      <c r="ABI48" s="126"/>
      <c r="ABJ48" s="126"/>
      <c r="ABK48" s="126"/>
      <c r="ABL48" s="126"/>
      <c r="ABM48" s="126"/>
      <c r="ABN48" s="126"/>
      <c r="ABO48" s="126"/>
      <c r="ABP48" s="126"/>
      <c r="ABQ48" s="126"/>
      <c r="ABR48" s="126"/>
      <c r="ABS48" s="126"/>
      <c r="ABT48" s="126"/>
      <c r="ABU48" s="126"/>
      <c r="ABV48" s="126"/>
      <c r="ABW48" s="126"/>
      <c r="ABX48" s="126"/>
      <c r="ABY48" s="126"/>
      <c r="ABZ48" s="126"/>
      <c r="ACA48" s="126"/>
      <c r="ACB48" s="126"/>
      <c r="ACC48" s="126"/>
      <c r="ACD48" s="126"/>
      <c r="ACE48" s="126"/>
      <c r="ACF48" s="126"/>
      <c r="ACG48" s="126"/>
      <c r="ACH48" s="126"/>
      <c r="ACI48" s="126"/>
      <c r="ACJ48" s="126"/>
      <c r="ACK48" s="126"/>
      <c r="ACL48" s="126"/>
      <c r="ACM48" s="126"/>
      <c r="ACN48" s="126"/>
      <c r="ACO48" s="126"/>
      <c r="ACP48" s="126"/>
      <c r="ACQ48" s="126"/>
      <c r="ACR48" s="126"/>
      <c r="ACS48" s="126"/>
      <c r="ACT48" s="126"/>
      <c r="ACU48" s="126"/>
      <c r="ACV48" s="126"/>
      <c r="ACW48" s="126"/>
      <c r="ACX48" s="126"/>
      <c r="ACY48" s="126"/>
      <c r="ACZ48" s="126"/>
      <c r="ADA48" s="126"/>
      <c r="ADB48" s="126"/>
      <c r="ADC48" s="126"/>
      <c r="ADD48" s="126"/>
      <c r="ADE48" s="126"/>
      <c r="ADF48" s="126"/>
      <c r="ADG48" s="126"/>
      <c r="ADH48" s="126"/>
      <c r="ADI48" s="126"/>
      <c r="ADJ48" s="126"/>
      <c r="ADK48" s="126"/>
      <c r="ADL48" s="126"/>
      <c r="ADM48" s="126"/>
      <c r="ADN48" s="126"/>
      <c r="ADO48" s="126"/>
      <c r="ADP48" s="126"/>
      <c r="ADQ48" s="126"/>
      <c r="ADR48" s="126"/>
      <c r="ADS48" s="126"/>
      <c r="ADT48" s="126"/>
      <c r="ADU48" s="126"/>
      <c r="ADV48" s="126"/>
      <c r="ADW48" s="126"/>
      <c r="ADX48" s="126"/>
      <c r="ADY48" s="126"/>
      <c r="ADZ48" s="126"/>
      <c r="AEA48" s="126"/>
      <c r="AEB48" s="126"/>
      <c r="AEC48" s="126"/>
      <c r="AED48" s="126"/>
      <c r="AEE48" s="126"/>
      <c r="AEF48" s="126"/>
      <c r="AEG48" s="126"/>
      <c r="AEH48" s="126"/>
      <c r="AEI48" s="126"/>
      <c r="AEJ48" s="126"/>
      <c r="AEK48" s="126"/>
      <c r="AEL48" s="126"/>
      <c r="AEM48" s="126"/>
      <c r="AEN48" s="126"/>
      <c r="AEO48" s="126"/>
      <c r="AEP48" s="126"/>
      <c r="AEQ48" s="126"/>
      <c r="AER48" s="126"/>
      <c r="AES48" s="126"/>
      <c r="AET48" s="126"/>
      <c r="AEU48" s="126"/>
      <c r="AEV48" s="126"/>
      <c r="AEW48" s="126"/>
      <c r="AEX48" s="126"/>
      <c r="AEY48" s="126"/>
      <c r="AEZ48" s="126"/>
      <c r="AFA48" s="126"/>
      <c r="AFB48" s="126"/>
      <c r="AFC48" s="126"/>
      <c r="AFD48" s="126"/>
      <c r="AFE48" s="126"/>
      <c r="AFF48" s="126"/>
      <c r="AFG48" s="126"/>
      <c r="AFH48" s="126"/>
      <c r="AFI48" s="126"/>
      <c r="AFJ48" s="126"/>
      <c r="AFK48" s="126"/>
      <c r="AFL48" s="126"/>
      <c r="AFM48" s="126"/>
      <c r="AFN48" s="126"/>
      <c r="AFO48" s="126"/>
      <c r="AFP48" s="126"/>
      <c r="AFQ48" s="126"/>
      <c r="AFR48" s="126"/>
      <c r="AFS48" s="126"/>
      <c r="AFT48" s="126"/>
      <c r="AFU48" s="126"/>
      <c r="AFV48" s="126"/>
      <c r="AFW48" s="126"/>
      <c r="AFX48" s="126"/>
      <c r="AFY48" s="126"/>
      <c r="AFZ48" s="126"/>
      <c r="AGA48" s="126"/>
      <c r="AGB48" s="126"/>
      <c r="AGC48" s="126"/>
      <c r="AGD48" s="126"/>
      <c r="AGE48" s="126"/>
      <c r="AGF48" s="126"/>
      <c r="AGG48" s="126"/>
      <c r="AGH48" s="126"/>
      <c r="AGI48" s="126"/>
      <c r="AGJ48" s="126"/>
      <c r="AGK48" s="126"/>
      <c r="AGL48" s="126"/>
      <c r="AGM48" s="126"/>
      <c r="AGN48" s="126"/>
      <c r="AGO48" s="126"/>
      <c r="AGP48" s="126"/>
      <c r="AGQ48" s="126"/>
      <c r="AGR48" s="126"/>
      <c r="AGS48" s="126"/>
      <c r="AGT48" s="126"/>
      <c r="AGU48" s="126"/>
      <c r="AGV48" s="126"/>
      <c r="AGW48" s="126"/>
      <c r="AGX48" s="126"/>
      <c r="AGY48" s="126"/>
      <c r="AGZ48" s="126"/>
      <c r="AHA48" s="126"/>
      <c r="AHB48" s="126"/>
      <c r="AHC48" s="126"/>
      <c r="AHD48" s="126"/>
      <c r="AHE48" s="126"/>
      <c r="AHF48" s="126"/>
      <c r="AHG48" s="126"/>
      <c r="AHH48" s="126"/>
      <c r="AHI48" s="126"/>
      <c r="AHJ48" s="126"/>
      <c r="AHK48" s="126"/>
      <c r="AHL48" s="126"/>
      <c r="AHM48" s="126"/>
      <c r="AHN48" s="126"/>
      <c r="AHO48" s="126"/>
      <c r="AHP48" s="126"/>
      <c r="AHQ48" s="126"/>
      <c r="AHR48" s="126"/>
      <c r="AHS48" s="126"/>
      <c r="AHT48" s="126"/>
      <c r="AHU48" s="126"/>
      <c r="AHV48" s="126"/>
      <c r="AHW48" s="126"/>
      <c r="AHX48" s="126"/>
      <c r="AHY48" s="126"/>
      <c r="AHZ48" s="126"/>
      <c r="AIA48" s="126"/>
      <c r="AIB48" s="126"/>
      <c r="AIC48" s="126"/>
      <c r="AID48" s="126"/>
      <c r="AIE48" s="126"/>
      <c r="AIF48" s="126"/>
      <c r="AIG48" s="126"/>
      <c r="AIH48" s="126"/>
      <c r="AII48" s="126"/>
      <c r="AIJ48" s="126"/>
      <c r="AIK48" s="126"/>
      <c r="AIL48" s="126"/>
      <c r="AIM48" s="126"/>
      <c r="AIN48" s="126"/>
      <c r="AIO48" s="126"/>
      <c r="AIP48" s="126"/>
      <c r="AIQ48" s="126"/>
      <c r="AIR48" s="126"/>
      <c r="AIS48" s="126"/>
      <c r="AIT48" s="126"/>
      <c r="AIU48" s="126"/>
      <c r="AIV48" s="126"/>
      <c r="AIW48" s="126"/>
      <c r="AIX48" s="126"/>
      <c r="AIY48" s="126"/>
      <c r="AIZ48" s="126"/>
      <c r="AJA48" s="126"/>
      <c r="AJB48" s="126"/>
      <c r="AJC48" s="126"/>
      <c r="AJD48" s="126"/>
      <c r="AJE48" s="126"/>
      <c r="AJF48" s="126"/>
      <c r="AJG48" s="126"/>
      <c r="AJH48" s="126"/>
      <c r="AJI48" s="126"/>
      <c r="AJJ48" s="126"/>
      <c r="AJK48" s="126"/>
      <c r="AJL48" s="126"/>
      <c r="AJM48" s="126"/>
      <c r="AJN48" s="126"/>
      <c r="AJO48" s="126"/>
      <c r="AJP48" s="126"/>
      <c r="AJQ48" s="126"/>
      <c r="AJR48" s="126"/>
      <c r="AJS48" s="126"/>
      <c r="AJT48" s="126"/>
      <c r="AJU48" s="126"/>
      <c r="AJV48" s="126"/>
      <c r="AJW48" s="126"/>
      <c r="AJX48" s="126"/>
      <c r="AJY48" s="126"/>
      <c r="AJZ48" s="126"/>
      <c r="AKA48" s="126"/>
      <c r="AKB48" s="126"/>
      <c r="AKC48" s="126"/>
      <c r="AKD48" s="126"/>
      <c r="AKE48" s="126"/>
      <c r="AKF48" s="126"/>
      <c r="AKG48" s="126"/>
      <c r="AKH48" s="126"/>
      <c r="AKI48" s="126"/>
      <c r="AKJ48" s="126"/>
      <c r="AKK48" s="126"/>
      <c r="AKL48" s="126"/>
      <c r="AKM48" s="126"/>
      <c r="AKN48" s="126"/>
      <c r="AKO48" s="126"/>
      <c r="AKP48" s="126"/>
      <c r="AKQ48" s="126"/>
      <c r="AKR48" s="126"/>
      <c r="AKS48" s="126"/>
      <c r="AKT48" s="126"/>
      <c r="AKU48" s="126"/>
      <c r="AKV48" s="126"/>
      <c r="AKW48" s="126"/>
      <c r="AKX48" s="126"/>
      <c r="AKY48" s="126"/>
      <c r="AKZ48" s="126"/>
      <c r="ALA48" s="126"/>
      <c r="ALB48" s="126"/>
      <c r="ALC48" s="126"/>
      <c r="ALD48" s="126"/>
      <c r="ALE48" s="126"/>
      <c r="ALF48" s="126"/>
      <c r="ALG48" s="126"/>
      <c r="ALH48" s="126"/>
      <c r="ALI48" s="126"/>
      <c r="ALJ48" s="126"/>
      <c r="ALK48" s="126"/>
      <c r="ALL48" s="126"/>
      <c r="ALM48" s="126"/>
      <c r="ALN48" s="126"/>
      <c r="ALO48" s="126"/>
      <c r="ALP48" s="126"/>
      <c r="ALQ48" s="126"/>
      <c r="ALR48" s="126"/>
      <c r="ALS48" s="126"/>
      <c r="ALT48" s="126"/>
      <c r="ALU48" s="126"/>
      <c r="ALV48" s="126"/>
      <c r="ALW48" s="126"/>
      <c r="ALX48" s="126"/>
      <c r="ALY48" s="126"/>
      <c r="ALZ48" s="126"/>
      <c r="AMA48" s="126"/>
      <c r="AMB48" s="126"/>
      <c r="AMC48" s="126"/>
      <c r="AMD48" s="126"/>
      <c r="AME48" s="126"/>
      <c r="AMF48" s="126"/>
      <c r="AMG48" s="126"/>
      <c r="AMH48" s="126"/>
      <c r="AMI48" s="126"/>
      <c r="AMJ48" s="126"/>
      <c r="AMK48" s="108"/>
    </row>
    <row r="49" spans="1:1025" s="74" customFormat="1" ht="93.75" x14ac:dyDescent="0.3">
      <c r="A49" s="51"/>
      <c r="B49" s="54">
        <v>46</v>
      </c>
      <c r="C49" s="133" t="s">
        <v>163</v>
      </c>
      <c r="D49" s="135">
        <v>45027</v>
      </c>
      <c r="E49" s="122" t="s">
        <v>401</v>
      </c>
      <c r="F49" s="122">
        <v>5045059204</v>
      </c>
      <c r="G49" s="148" t="s">
        <v>402</v>
      </c>
      <c r="H49" s="130" t="s">
        <v>403</v>
      </c>
      <c r="I49" s="130" t="s">
        <v>404</v>
      </c>
      <c r="J49" s="125">
        <v>23979</v>
      </c>
      <c r="K49" s="122" t="s">
        <v>138</v>
      </c>
      <c r="L49" s="122" t="s">
        <v>46</v>
      </c>
      <c r="M49" s="54" t="s">
        <v>28</v>
      </c>
      <c r="N49" s="4" t="s">
        <v>27</v>
      </c>
      <c r="O49" s="43" t="s">
        <v>405</v>
      </c>
      <c r="P49" s="55" t="s">
        <v>85</v>
      </c>
      <c r="Q49" s="58" t="s">
        <v>60</v>
      </c>
      <c r="R49" s="43" t="s">
        <v>390</v>
      </c>
      <c r="S49" s="64" t="s">
        <v>110</v>
      </c>
      <c r="T49" s="133" t="s">
        <v>406</v>
      </c>
      <c r="U49" s="65">
        <v>45161</v>
      </c>
      <c r="V49" s="195">
        <v>0.4375</v>
      </c>
      <c r="W49" s="127" t="s">
        <v>91</v>
      </c>
      <c r="X49" s="130">
        <v>26344</v>
      </c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6"/>
      <c r="BQ49" s="126"/>
      <c r="BR49" s="126"/>
      <c r="BS49" s="126"/>
      <c r="BT49" s="126"/>
      <c r="BU49" s="126"/>
      <c r="BV49" s="126"/>
      <c r="BW49" s="126"/>
      <c r="BX49" s="126"/>
      <c r="BY49" s="126"/>
      <c r="BZ49" s="126"/>
      <c r="CA49" s="126"/>
      <c r="CB49" s="126"/>
      <c r="CC49" s="126"/>
      <c r="CD49" s="126"/>
      <c r="CE49" s="126"/>
      <c r="CF49" s="126"/>
      <c r="CG49" s="126"/>
      <c r="CH49" s="126"/>
      <c r="CI49" s="126"/>
      <c r="CJ49" s="126"/>
      <c r="CK49" s="126"/>
      <c r="CL49" s="126"/>
      <c r="CM49" s="126"/>
      <c r="CN49" s="126"/>
      <c r="CO49" s="126"/>
      <c r="CP49" s="126"/>
      <c r="CQ49" s="126"/>
      <c r="CR49" s="126"/>
      <c r="CS49" s="126"/>
      <c r="CT49" s="126"/>
      <c r="CU49" s="126"/>
      <c r="CV49" s="126"/>
      <c r="CW49" s="126"/>
      <c r="CX49" s="126"/>
      <c r="CY49" s="126"/>
      <c r="CZ49" s="126"/>
      <c r="DA49" s="126"/>
      <c r="DB49" s="126"/>
      <c r="DC49" s="126"/>
      <c r="DD49" s="126"/>
      <c r="DE49" s="126"/>
      <c r="DF49" s="126"/>
      <c r="DG49" s="126"/>
      <c r="DH49" s="126"/>
      <c r="DI49" s="126"/>
      <c r="DJ49" s="126"/>
      <c r="DK49" s="126"/>
      <c r="DL49" s="126"/>
      <c r="DM49" s="126"/>
      <c r="DN49" s="126"/>
      <c r="DO49" s="126"/>
      <c r="DP49" s="126"/>
      <c r="DQ49" s="126"/>
      <c r="DR49" s="126"/>
      <c r="DS49" s="126"/>
      <c r="DT49" s="126"/>
      <c r="DU49" s="126"/>
      <c r="DV49" s="126"/>
      <c r="DW49" s="126"/>
      <c r="DX49" s="126"/>
      <c r="DY49" s="126"/>
      <c r="DZ49" s="126"/>
      <c r="EA49" s="126"/>
      <c r="EB49" s="126"/>
      <c r="EC49" s="126"/>
      <c r="ED49" s="126"/>
      <c r="EE49" s="126"/>
      <c r="EF49" s="126"/>
      <c r="EG49" s="126"/>
      <c r="EH49" s="126"/>
      <c r="EI49" s="126"/>
      <c r="EJ49" s="126"/>
      <c r="EK49" s="126"/>
      <c r="EL49" s="126"/>
      <c r="EM49" s="126"/>
      <c r="EN49" s="126"/>
      <c r="EO49" s="126"/>
      <c r="EP49" s="126"/>
      <c r="EQ49" s="126"/>
      <c r="ER49" s="126"/>
      <c r="ES49" s="126"/>
      <c r="ET49" s="126"/>
      <c r="EU49" s="126"/>
      <c r="EV49" s="126"/>
      <c r="EW49" s="126"/>
      <c r="EX49" s="126"/>
      <c r="EY49" s="126"/>
      <c r="EZ49" s="126"/>
      <c r="FA49" s="126"/>
      <c r="FB49" s="126"/>
      <c r="FC49" s="126"/>
      <c r="FD49" s="126"/>
      <c r="FE49" s="126"/>
      <c r="FF49" s="126"/>
      <c r="FG49" s="126"/>
      <c r="FH49" s="126"/>
      <c r="FI49" s="126"/>
      <c r="FJ49" s="126"/>
      <c r="FK49" s="126"/>
      <c r="FL49" s="126"/>
      <c r="FM49" s="126"/>
      <c r="FN49" s="126"/>
      <c r="FO49" s="126"/>
      <c r="FP49" s="126"/>
      <c r="FQ49" s="126"/>
      <c r="FR49" s="126"/>
      <c r="FS49" s="126"/>
      <c r="FT49" s="126"/>
      <c r="FU49" s="126"/>
      <c r="FV49" s="126"/>
      <c r="FW49" s="126"/>
      <c r="FX49" s="126"/>
      <c r="FY49" s="126"/>
      <c r="FZ49" s="126"/>
      <c r="GA49" s="126"/>
      <c r="GB49" s="126"/>
      <c r="GC49" s="126"/>
      <c r="GD49" s="126"/>
      <c r="GE49" s="126"/>
      <c r="GF49" s="126"/>
      <c r="GG49" s="126"/>
      <c r="GH49" s="126"/>
      <c r="GI49" s="126"/>
      <c r="GJ49" s="126"/>
      <c r="GK49" s="126"/>
      <c r="GL49" s="126"/>
      <c r="GM49" s="126"/>
      <c r="GN49" s="126"/>
      <c r="GO49" s="126"/>
      <c r="GP49" s="126"/>
      <c r="GQ49" s="126"/>
      <c r="GR49" s="126"/>
      <c r="GS49" s="126"/>
      <c r="GT49" s="126"/>
      <c r="GU49" s="126"/>
      <c r="GV49" s="126"/>
      <c r="GW49" s="126"/>
      <c r="GX49" s="126"/>
      <c r="GY49" s="126"/>
      <c r="GZ49" s="126"/>
      <c r="HA49" s="126"/>
      <c r="HB49" s="126"/>
      <c r="HC49" s="126"/>
      <c r="HD49" s="126"/>
      <c r="HE49" s="126"/>
      <c r="HF49" s="126"/>
      <c r="HG49" s="126"/>
      <c r="HH49" s="126"/>
      <c r="HI49" s="126"/>
      <c r="HJ49" s="126"/>
      <c r="HK49" s="126"/>
      <c r="HL49" s="126"/>
      <c r="HM49" s="126"/>
      <c r="HN49" s="126"/>
      <c r="HO49" s="126"/>
      <c r="HP49" s="126"/>
      <c r="HQ49" s="126"/>
      <c r="HR49" s="126"/>
      <c r="HS49" s="126"/>
      <c r="HT49" s="126"/>
      <c r="HU49" s="126"/>
      <c r="HV49" s="126"/>
      <c r="HW49" s="126"/>
      <c r="HX49" s="126"/>
      <c r="HY49" s="126"/>
      <c r="HZ49" s="126"/>
      <c r="IA49" s="126"/>
      <c r="IB49" s="126"/>
      <c r="IC49" s="126"/>
      <c r="ID49" s="126"/>
      <c r="IE49" s="126"/>
      <c r="IF49" s="126"/>
      <c r="IG49" s="126"/>
      <c r="IH49" s="126"/>
      <c r="II49" s="126"/>
      <c r="IJ49" s="126"/>
      <c r="IK49" s="126"/>
      <c r="IL49" s="126"/>
      <c r="IM49" s="126"/>
      <c r="IN49" s="126"/>
      <c r="IO49" s="126"/>
      <c r="IP49" s="126"/>
      <c r="IQ49" s="126"/>
      <c r="IR49" s="126"/>
      <c r="IS49" s="126"/>
      <c r="IT49" s="126"/>
      <c r="IU49" s="126"/>
      <c r="IV49" s="126"/>
      <c r="IW49" s="126"/>
      <c r="IX49" s="126"/>
      <c r="IY49" s="126"/>
      <c r="IZ49" s="126"/>
      <c r="JA49" s="126"/>
      <c r="JB49" s="126"/>
      <c r="JC49" s="126"/>
      <c r="JD49" s="126"/>
      <c r="JE49" s="126"/>
      <c r="JF49" s="126"/>
      <c r="JG49" s="126"/>
      <c r="JH49" s="126"/>
      <c r="JI49" s="126"/>
      <c r="JJ49" s="126"/>
      <c r="JK49" s="126"/>
      <c r="JL49" s="126"/>
      <c r="JM49" s="126"/>
      <c r="JN49" s="126"/>
      <c r="JO49" s="126"/>
      <c r="JP49" s="126"/>
      <c r="JQ49" s="126"/>
      <c r="JR49" s="126"/>
      <c r="JS49" s="126"/>
      <c r="JT49" s="126"/>
      <c r="JU49" s="126"/>
      <c r="JV49" s="126"/>
      <c r="JW49" s="126"/>
      <c r="JX49" s="126"/>
      <c r="JY49" s="126"/>
      <c r="JZ49" s="126"/>
      <c r="KA49" s="126"/>
      <c r="KB49" s="126"/>
      <c r="KC49" s="126"/>
      <c r="KD49" s="126"/>
      <c r="KE49" s="126"/>
      <c r="KF49" s="126"/>
      <c r="KG49" s="126"/>
      <c r="KH49" s="126"/>
      <c r="KI49" s="126"/>
      <c r="KJ49" s="126"/>
      <c r="KK49" s="126"/>
      <c r="KL49" s="126"/>
      <c r="KM49" s="126"/>
      <c r="KN49" s="126"/>
      <c r="KO49" s="126"/>
      <c r="KP49" s="126"/>
      <c r="KQ49" s="126"/>
      <c r="KR49" s="126"/>
      <c r="KS49" s="126"/>
      <c r="KT49" s="126"/>
      <c r="KU49" s="126"/>
      <c r="KV49" s="126"/>
      <c r="KW49" s="126"/>
      <c r="KX49" s="126"/>
      <c r="KY49" s="126"/>
      <c r="KZ49" s="126"/>
      <c r="LA49" s="126"/>
      <c r="LB49" s="126"/>
      <c r="LC49" s="126"/>
      <c r="LD49" s="126"/>
      <c r="LE49" s="126"/>
      <c r="LF49" s="126"/>
      <c r="LG49" s="126"/>
      <c r="LH49" s="126"/>
      <c r="LI49" s="126"/>
      <c r="LJ49" s="126"/>
      <c r="LK49" s="126"/>
      <c r="LL49" s="126"/>
      <c r="LM49" s="126"/>
      <c r="LN49" s="126"/>
      <c r="LO49" s="126"/>
      <c r="LP49" s="126"/>
      <c r="LQ49" s="126"/>
      <c r="LR49" s="126"/>
      <c r="LS49" s="126"/>
      <c r="LT49" s="126"/>
      <c r="LU49" s="126"/>
      <c r="LV49" s="126"/>
      <c r="LW49" s="126"/>
      <c r="LX49" s="126"/>
      <c r="LY49" s="126"/>
      <c r="LZ49" s="126"/>
      <c r="MA49" s="126"/>
      <c r="MB49" s="126"/>
      <c r="MC49" s="126"/>
      <c r="MD49" s="126"/>
      <c r="ME49" s="126"/>
      <c r="MF49" s="126"/>
      <c r="MG49" s="126"/>
      <c r="MH49" s="126"/>
      <c r="MI49" s="126"/>
      <c r="MJ49" s="126"/>
      <c r="MK49" s="126"/>
      <c r="ML49" s="126"/>
      <c r="MM49" s="126"/>
      <c r="MN49" s="126"/>
      <c r="MO49" s="126"/>
      <c r="MP49" s="126"/>
      <c r="MQ49" s="126"/>
      <c r="MR49" s="126"/>
      <c r="MS49" s="126"/>
      <c r="MT49" s="126"/>
      <c r="MU49" s="126"/>
      <c r="MV49" s="126"/>
      <c r="MW49" s="126"/>
      <c r="MX49" s="126"/>
      <c r="MY49" s="126"/>
      <c r="MZ49" s="126"/>
      <c r="NA49" s="126"/>
      <c r="NB49" s="126"/>
      <c r="NC49" s="126"/>
      <c r="ND49" s="126"/>
      <c r="NE49" s="126"/>
      <c r="NF49" s="126"/>
      <c r="NG49" s="126"/>
      <c r="NH49" s="126"/>
      <c r="NI49" s="126"/>
      <c r="NJ49" s="126"/>
      <c r="NK49" s="126"/>
      <c r="NL49" s="126"/>
      <c r="NM49" s="126"/>
      <c r="NN49" s="126"/>
      <c r="NO49" s="126"/>
      <c r="NP49" s="126"/>
      <c r="NQ49" s="126"/>
      <c r="NR49" s="126"/>
      <c r="NS49" s="126"/>
      <c r="NT49" s="126"/>
      <c r="NU49" s="126"/>
      <c r="NV49" s="126"/>
      <c r="NW49" s="126"/>
      <c r="NX49" s="126"/>
      <c r="NY49" s="126"/>
      <c r="NZ49" s="126"/>
      <c r="OA49" s="126"/>
      <c r="OB49" s="126"/>
      <c r="OC49" s="126"/>
      <c r="OD49" s="126"/>
      <c r="OE49" s="126"/>
      <c r="OF49" s="126"/>
      <c r="OG49" s="126"/>
      <c r="OH49" s="126"/>
      <c r="OI49" s="126"/>
      <c r="OJ49" s="126"/>
      <c r="OK49" s="126"/>
      <c r="OL49" s="126"/>
      <c r="OM49" s="126"/>
      <c r="ON49" s="126"/>
      <c r="OO49" s="126"/>
      <c r="OP49" s="126"/>
      <c r="OQ49" s="126"/>
      <c r="OR49" s="126"/>
      <c r="OS49" s="126"/>
      <c r="OT49" s="126"/>
      <c r="OU49" s="126"/>
      <c r="OV49" s="126"/>
      <c r="OW49" s="126"/>
      <c r="OX49" s="126"/>
      <c r="OY49" s="126"/>
      <c r="OZ49" s="126"/>
      <c r="PA49" s="126"/>
      <c r="PB49" s="126"/>
      <c r="PC49" s="126"/>
      <c r="PD49" s="126"/>
      <c r="PE49" s="126"/>
      <c r="PF49" s="126"/>
      <c r="PG49" s="126"/>
      <c r="PH49" s="126"/>
      <c r="PI49" s="126"/>
      <c r="PJ49" s="126"/>
      <c r="PK49" s="126"/>
      <c r="PL49" s="126"/>
      <c r="PM49" s="126"/>
      <c r="PN49" s="126"/>
      <c r="PO49" s="126"/>
      <c r="PP49" s="126"/>
      <c r="PQ49" s="126"/>
      <c r="PR49" s="126"/>
      <c r="PS49" s="126"/>
      <c r="PT49" s="126"/>
      <c r="PU49" s="126"/>
      <c r="PV49" s="126"/>
      <c r="PW49" s="126"/>
      <c r="PX49" s="126"/>
      <c r="PY49" s="126"/>
      <c r="PZ49" s="126"/>
      <c r="QA49" s="126"/>
      <c r="QB49" s="126"/>
      <c r="QC49" s="126"/>
      <c r="QD49" s="126"/>
      <c r="QE49" s="126"/>
      <c r="QF49" s="126"/>
      <c r="QG49" s="126"/>
      <c r="QH49" s="126"/>
      <c r="QI49" s="126"/>
      <c r="QJ49" s="126"/>
      <c r="QK49" s="126"/>
      <c r="QL49" s="126"/>
      <c r="QM49" s="126"/>
      <c r="QN49" s="126"/>
      <c r="QO49" s="126"/>
      <c r="QP49" s="126"/>
      <c r="QQ49" s="126"/>
      <c r="QR49" s="126"/>
      <c r="QS49" s="126"/>
      <c r="QT49" s="126"/>
      <c r="QU49" s="126"/>
      <c r="QV49" s="126"/>
      <c r="QW49" s="126"/>
      <c r="QX49" s="126"/>
      <c r="QY49" s="126"/>
      <c r="QZ49" s="126"/>
      <c r="RA49" s="126"/>
      <c r="RB49" s="126"/>
      <c r="RC49" s="126"/>
      <c r="RD49" s="126"/>
      <c r="RE49" s="126"/>
      <c r="RF49" s="126"/>
      <c r="RG49" s="126"/>
      <c r="RH49" s="126"/>
      <c r="RI49" s="126"/>
      <c r="RJ49" s="126"/>
      <c r="RK49" s="126"/>
      <c r="RL49" s="126"/>
      <c r="RM49" s="126"/>
      <c r="RN49" s="126"/>
      <c r="RO49" s="126"/>
      <c r="RP49" s="126"/>
      <c r="RQ49" s="126"/>
      <c r="RR49" s="126"/>
      <c r="RS49" s="126"/>
      <c r="RT49" s="126"/>
      <c r="RU49" s="126"/>
      <c r="RV49" s="126"/>
      <c r="RW49" s="126"/>
      <c r="RX49" s="126"/>
      <c r="RY49" s="126"/>
      <c r="RZ49" s="126"/>
      <c r="SA49" s="126"/>
      <c r="SB49" s="126"/>
      <c r="SC49" s="126"/>
      <c r="SD49" s="126"/>
      <c r="SE49" s="126"/>
      <c r="SF49" s="126"/>
      <c r="SG49" s="126"/>
      <c r="SH49" s="126"/>
      <c r="SI49" s="126"/>
      <c r="SJ49" s="126"/>
      <c r="SK49" s="126"/>
      <c r="SL49" s="126"/>
      <c r="SM49" s="126"/>
      <c r="SN49" s="126"/>
      <c r="SO49" s="126"/>
      <c r="SP49" s="126"/>
      <c r="SQ49" s="126"/>
      <c r="SR49" s="126"/>
      <c r="SS49" s="126"/>
      <c r="ST49" s="126"/>
      <c r="SU49" s="126"/>
      <c r="SV49" s="126"/>
      <c r="SW49" s="126"/>
      <c r="SX49" s="126"/>
      <c r="SY49" s="126"/>
      <c r="SZ49" s="126"/>
      <c r="TA49" s="126"/>
      <c r="TB49" s="126"/>
      <c r="TC49" s="126"/>
      <c r="TD49" s="126"/>
      <c r="TE49" s="126"/>
      <c r="TF49" s="126"/>
      <c r="TG49" s="126"/>
      <c r="TH49" s="126"/>
      <c r="TI49" s="126"/>
      <c r="TJ49" s="126"/>
      <c r="TK49" s="126"/>
      <c r="TL49" s="126"/>
      <c r="TM49" s="126"/>
      <c r="TN49" s="126"/>
      <c r="TO49" s="126"/>
      <c r="TP49" s="126"/>
      <c r="TQ49" s="126"/>
      <c r="TR49" s="126"/>
      <c r="TS49" s="126"/>
      <c r="TT49" s="126"/>
      <c r="TU49" s="126"/>
      <c r="TV49" s="126"/>
      <c r="TW49" s="126"/>
      <c r="TX49" s="126"/>
      <c r="TY49" s="126"/>
      <c r="TZ49" s="126"/>
      <c r="UA49" s="126"/>
      <c r="UB49" s="126"/>
      <c r="UC49" s="126"/>
      <c r="UD49" s="126"/>
      <c r="UE49" s="126"/>
      <c r="UF49" s="126"/>
      <c r="UG49" s="126"/>
      <c r="UH49" s="126"/>
      <c r="UI49" s="126"/>
      <c r="UJ49" s="126"/>
      <c r="UK49" s="126"/>
      <c r="UL49" s="126"/>
      <c r="UM49" s="126"/>
      <c r="UN49" s="126"/>
      <c r="UO49" s="126"/>
      <c r="UP49" s="126"/>
      <c r="UQ49" s="126"/>
      <c r="UR49" s="126"/>
      <c r="US49" s="126"/>
      <c r="UT49" s="126"/>
      <c r="UU49" s="126"/>
      <c r="UV49" s="126"/>
      <c r="UW49" s="126"/>
      <c r="UX49" s="126"/>
      <c r="UY49" s="126"/>
      <c r="UZ49" s="126"/>
      <c r="VA49" s="126"/>
      <c r="VB49" s="126"/>
      <c r="VC49" s="126"/>
      <c r="VD49" s="126"/>
      <c r="VE49" s="126"/>
      <c r="VF49" s="126"/>
      <c r="VG49" s="126"/>
      <c r="VH49" s="126"/>
      <c r="VI49" s="126"/>
      <c r="VJ49" s="126"/>
      <c r="VK49" s="126"/>
      <c r="VL49" s="126"/>
      <c r="VM49" s="126"/>
      <c r="VN49" s="126"/>
      <c r="VO49" s="126"/>
      <c r="VP49" s="126"/>
      <c r="VQ49" s="126"/>
      <c r="VR49" s="126"/>
      <c r="VS49" s="126"/>
      <c r="VT49" s="126"/>
      <c r="VU49" s="126"/>
      <c r="VV49" s="126"/>
      <c r="VW49" s="126"/>
      <c r="VX49" s="126"/>
      <c r="VY49" s="126"/>
      <c r="VZ49" s="126"/>
      <c r="WA49" s="126"/>
      <c r="WB49" s="126"/>
      <c r="WC49" s="126"/>
      <c r="WD49" s="126"/>
      <c r="WE49" s="126"/>
      <c r="WF49" s="126"/>
      <c r="WG49" s="126"/>
      <c r="WH49" s="126"/>
      <c r="WI49" s="126"/>
      <c r="WJ49" s="126"/>
      <c r="WK49" s="126"/>
      <c r="WL49" s="126"/>
      <c r="WM49" s="126"/>
      <c r="WN49" s="126"/>
      <c r="WO49" s="126"/>
      <c r="WP49" s="126"/>
      <c r="WQ49" s="126"/>
      <c r="WR49" s="126"/>
      <c r="WS49" s="126"/>
      <c r="WT49" s="126"/>
      <c r="WU49" s="126"/>
      <c r="WV49" s="126"/>
      <c r="WW49" s="126"/>
      <c r="WX49" s="126"/>
      <c r="WY49" s="126"/>
      <c r="WZ49" s="126"/>
      <c r="XA49" s="126"/>
      <c r="XB49" s="126"/>
      <c r="XC49" s="126"/>
      <c r="XD49" s="126"/>
      <c r="XE49" s="126"/>
      <c r="XF49" s="126"/>
      <c r="XG49" s="126"/>
      <c r="XH49" s="126"/>
      <c r="XI49" s="126"/>
      <c r="XJ49" s="126"/>
      <c r="XK49" s="126"/>
      <c r="XL49" s="126"/>
      <c r="XM49" s="126"/>
      <c r="XN49" s="126"/>
      <c r="XO49" s="126"/>
      <c r="XP49" s="126"/>
      <c r="XQ49" s="126"/>
      <c r="XR49" s="126"/>
      <c r="XS49" s="126"/>
      <c r="XT49" s="126"/>
      <c r="XU49" s="126"/>
      <c r="XV49" s="126"/>
      <c r="XW49" s="126"/>
      <c r="XX49" s="126"/>
      <c r="XY49" s="126"/>
      <c r="XZ49" s="126"/>
      <c r="YA49" s="126"/>
      <c r="YB49" s="126"/>
      <c r="YC49" s="126"/>
      <c r="YD49" s="126"/>
      <c r="YE49" s="126"/>
      <c r="YF49" s="126"/>
      <c r="YG49" s="126"/>
      <c r="YH49" s="126"/>
      <c r="YI49" s="126"/>
      <c r="YJ49" s="126"/>
      <c r="YK49" s="126"/>
      <c r="YL49" s="126"/>
      <c r="YM49" s="126"/>
      <c r="YN49" s="126"/>
      <c r="YO49" s="126"/>
      <c r="YP49" s="126"/>
      <c r="YQ49" s="126"/>
      <c r="YR49" s="126"/>
      <c r="YS49" s="126"/>
      <c r="YT49" s="126"/>
      <c r="YU49" s="126"/>
      <c r="YV49" s="126"/>
      <c r="YW49" s="126"/>
      <c r="YX49" s="126"/>
      <c r="YY49" s="126"/>
      <c r="YZ49" s="126"/>
      <c r="ZA49" s="126"/>
      <c r="ZB49" s="126"/>
      <c r="ZC49" s="126"/>
      <c r="ZD49" s="126"/>
      <c r="ZE49" s="126"/>
      <c r="ZF49" s="126"/>
      <c r="ZG49" s="126"/>
      <c r="ZH49" s="126"/>
      <c r="ZI49" s="126"/>
      <c r="ZJ49" s="126"/>
      <c r="ZK49" s="126"/>
      <c r="ZL49" s="126"/>
      <c r="ZM49" s="126"/>
      <c r="ZN49" s="126"/>
      <c r="ZO49" s="126"/>
      <c r="ZP49" s="126"/>
      <c r="ZQ49" s="126"/>
      <c r="ZR49" s="126"/>
      <c r="ZS49" s="126"/>
      <c r="ZT49" s="126"/>
      <c r="ZU49" s="126"/>
      <c r="ZV49" s="126"/>
      <c r="ZW49" s="126"/>
      <c r="ZX49" s="126"/>
      <c r="ZY49" s="126"/>
      <c r="ZZ49" s="126"/>
      <c r="AAA49" s="126"/>
      <c r="AAB49" s="126"/>
      <c r="AAC49" s="126"/>
      <c r="AAD49" s="126"/>
      <c r="AAE49" s="126"/>
      <c r="AAF49" s="126"/>
      <c r="AAG49" s="126"/>
      <c r="AAH49" s="126"/>
      <c r="AAI49" s="126"/>
      <c r="AAJ49" s="126"/>
      <c r="AAK49" s="126"/>
      <c r="AAL49" s="126"/>
      <c r="AAM49" s="126"/>
      <c r="AAN49" s="126"/>
      <c r="AAO49" s="126"/>
      <c r="AAP49" s="126"/>
      <c r="AAQ49" s="126"/>
      <c r="AAR49" s="126"/>
      <c r="AAS49" s="126"/>
      <c r="AAT49" s="126"/>
      <c r="AAU49" s="126"/>
      <c r="AAV49" s="126"/>
      <c r="AAW49" s="126"/>
      <c r="AAX49" s="126"/>
      <c r="AAY49" s="126"/>
      <c r="AAZ49" s="126"/>
      <c r="ABA49" s="126"/>
      <c r="ABB49" s="126"/>
      <c r="ABC49" s="126"/>
      <c r="ABD49" s="126"/>
      <c r="ABE49" s="126"/>
      <c r="ABF49" s="126"/>
      <c r="ABG49" s="126"/>
      <c r="ABH49" s="126"/>
      <c r="ABI49" s="126"/>
      <c r="ABJ49" s="126"/>
      <c r="ABK49" s="126"/>
      <c r="ABL49" s="126"/>
      <c r="ABM49" s="126"/>
      <c r="ABN49" s="126"/>
      <c r="ABO49" s="126"/>
      <c r="ABP49" s="126"/>
      <c r="ABQ49" s="126"/>
      <c r="ABR49" s="126"/>
      <c r="ABS49" s="126"/>
      <c r="ABT49" s="126"/>
      <c r="ABU49" s="126"/>
      <c r="ABV49" s="126"/>
      <c r="ABW49" s="126"/>
      <c r="ABX49" s="126"/>
      <c r="ABY49" s="126"/>
      <c r="ABZ49" s="126"/>
      <c r="ACA49" s="126"/>
      <c r="ACB49" s="126"/>
      <c r="ACC49" s="126"/>
      <c r="ACD49" s="126"/>
      <c r="ACE49" s="126"/>
      <c r="ACF49" s="126"/>
      <c r="ACG49" s="126"/>
      <c r="ACH49" s="126"/>
      <c r="ACI49" s="126"/>
      <c r="ACJ49" s="126"/>
      <c r="ACK49" s="126"/>
      <c r="ACL49" s="126"/>
      <c r="ACM49" s="126"/>
      <c r="ACN49" s="126"/>
      <c r="ACO49" s="126"/>
      <c r="ACP49" s="126"/>
      <c r="ACQ49" s="126"/>
      <c r="ACR49" s="126"/>
      <c r="ACS49" s="126"/>
      <c r="ACT49" s="126"/>
      <c r="ACU49" s="126"/>
      <c r="ACV49" s="126"/>
      <c r="ACW49" s="126"/>
      <c r="ACX49" s="126"/>
      <c r="ACY49" s="126"/>
      <c r="ACZ49" s="126"/>
      <c r="ADA49" s="126"/>
      <c r="ADB49" s="126"/>
      <c r="ADC49" s="126"/>
      <c r="ADD49" s="126"/>
      <c r="ADE49" s="126"/>
      <c r="ADF49" s="126"/>
      <c r="ADG49" s="126"/>
      <c r="ADH49" s="126"/>
      <c r="ADI49" s="126"/>
      <c r="ADJ49" s="126"/>
      <c r="ADK49" s="126"/>
      <c r="ADL49" s="126"/>
      <c r="ADM49" s="126"/>
      <c r="ADN49" s="126"/>
      <c r="ADO49" s="126"/>
      <c r="ADP49" s="126"/>
      <c r="ADQ49" s="126"/>
      <c r="ADR49" s="126"/>
      <c r="ADS49" s="126"/>
      <c r="ADT49" s="126"/>
      <c r="ADU49" s="126"/>
      <c r="ADV49" s="126"/>
      <c r="ADW49" s="126"/>
      <c r="ADX49" s="126"/>
      <c r="ADY49" s="126"/>
      <c r="ADZ49" s="126"/>
      <c r="AEA49" s="126"/>
      <c r="AEB49" s="126"/>
      <c r="AEC49" s="126"/>
      <c r="AED49" s="126"/>
      <c r="AEE49" s="126"/>
      <c r="AEF49" s="126"/>
      <c r="AEG49" s="126"/>
      <c r="AEH49" s="126"/>
      <c r="AEI49" s="126"/>
      <c r="AEJ49" s="126"/>
      <c r="AEK49" s="126"/>
      <c r="AEL49" s="126"/>
      <c r="AEM49" s="126"/>
      <c r="AEN49" s="126"/>
      <c r="AEO49" s="126"/>
      <c r="AEP49" s="126"/>
      <c r="AEQ49" s="126"/>
      <c r="AER49" s="126"/>
      <c r="AES49" s="126"/>
      <c r="AET49" s="126"/>
      <c r="AEU49" s="126"/>
      <c r="AEV49" s="126"/>
      <c r="AEW49" s="126"/>
      <c r="AEX49" s="126"/>
      <c r="AEY49" s="126"/>
      <c r="AEZ49" s="126"/>
      <c r="AFA49" s="126"/>
      <c r="AFB49" s="126"/>
      <c r="AFC49" s="126"/>
      <c r="AFD49" s="126"/>
      <c r="AFE49" s="126"/>
      <c r="AFF49" s="126"/>
      <c r="AFG49" s="126"/>
      <c r="AFH49" s="126"/>
      <c r="AFI49" s="126"/>
      <c r="AFJ49" s="126"/>
      <c r="AFK49" s="126"/>
      <c r="AFL49" s="126"/>
      <c r="AFM49" s="126"/>
      <c r="AFN49" s="126"/>
      <c r="AFO49" s="126"/>
      <c r="AFP49" s="126"/>
      <c r="AFQ49" s="126"/>
      <c r="AFR49" s="126"/>
      <c r="AFS49" s="126"/>
      <c r="AFT49" s="126"/>
      <c r="AFU49" s="126"/>
      <c r="AFV49" s="126"/>
      <c r="AFW49" s="126"/>
      <c r="AFX49" s="126"/>
      <c r="AFY49" s="126"/>
      <c r="AFZ49" s="126"/>
      <c r="AGA49" s="126"/>
      <c r="AGB49" s="126"/>
      <c r="AGC49" s="126"/>
      <c r="AGD49" s="126"/>
      <c r="AGE49" s="126"/>
      <c r="AGF49" s="126"/>
      <c r="AGG49" s="126"/>
      <c r="AGH49" s="126"/>
      <c r="AGI49" s="126"/>
      <c r="AGJ49" s="126"/>
      <c r="AGK49" s="126"/>
      <c r="AGL49" s="126"/>
      <c r="AGM49" s="126"/>
      <c r="AGN49" s="126"/>
      <c r="AGO49" s="126"/>
      <c r="AGP49" s="126"/>
      <c r="AGQ49" s="126"/>
      <c r="AGR49" s="126"/>
      <c r="AGS49" s="126"/>
      <c r="AGT49" s="126"/>
      <c r="AGU49" s="126"/>
      <c r="AGV49" s="126"/>
      <c r="AGW49" s="126"/>
      <c r="AGX49" s="126"/>
      <c r="AGY49" s="126"/>
      <c r="AGZ49" s="126"/>
      <c r="AHA49" s="126"/>
      <c r="AHB49" s="126"/>
      <c r="AHC49" s="126"/>
      <c r="AHD49" s="126"/>
      <c r="AHE49" s="126"/>
      <c r="AHF49" s="126"/>
      <c r="AHG49" s="126"/>
      <c r="AHH49" s="126"/>
      <c r="AHI49" s="126"/>
      <c r="AHJ49" s="126"/>
      <c r="AHK49" s="126"/>
      <c r="AHL49" s="126"/>
      <c r="AHM49" s="126"/>
      <c r="AHN49" s="126"/>
      <c r="AHO49" s="126"/>
      <c r="AHP49" s="126"/>
      <c r="AHQ49" s="126"/>
      <c r="AHR49" s="126"/>
      <c r="AHS49" s="126"/>
      <c r="AHT49" s="126"/>
      <c r="AHU49" s="126"/>
      <c r="AHV49" s="126"/>
      <c r="AHW49" s="126"/>
      <c r="AHX49" s="126"/>
      <c r="AHY49" s="126"/>
      <c r="AHZ49" s="126"/>
      <c r="AIA49" s="126"/>
      <c r="AIB49" s="126"/>
      <c r="AIC49" s="126"/>
      <c r="AID49" s="126"/>
      <c r="AIE49" s="126"/>
      <c r="AIF49" s="126"/>
      <c r="AIG49" s="126"/>
      <c r="AIH49" s="126"/>
      <c r="AII49" s="126"/>
      <c r="AIJ49" s="126"/>
      <c r="AIK49" s="126"/>
      <c r="AIL49" s="126"/>
      <c r="AIM49" s="126"/>
      <c r="AIN49" s="126"/>
      <c r="AIO49" s="126"/>
      <c r="AIP49" s="126"/>
      <c r="AIQ49" s="126"/>
      <c r="AIR49" s="126"/>
      <c r="AIS49" s="126"/>
      <c r="AIT49" s="126"/>
      <c r="AIU49" s="126"/>
      <c r="AIV49" s="126"/>
      <c r="AIW49" s="126"/>
      <c r="AIX49" s="126"/>
      <c r="AIY49" s="126"/>
      <c r="AIZ49" s="126"/>
      <c r="AJA49" s="126"/>
      <c r="AJB49" s="126"/>
      <c r="AJC49" s="126"/>
      <c r="AJD49" s="126"/>
      <c r="AJE49" s="126"/>
      <c r="AJF49" s="126"/>
      <c r="AJG49" s="126"/>
      <c r="AJH49" s="126"/>
      <c r="AJI49" s="126"/>
      <c r="AJJ49" s="126"/>
      <c r="AJK49" s="126"/>
      <c r="AJL49" s="126"/>
      <c r="AJM49" s="126"/>
      <c r="AJN49" s="126"/>
      <c r="AJO49" s="126"/>
      <c r="AJP49" s="126"/>
      <c r="AJQ49" s="126"/>
      <c r="AJR49" s="126"/>
      <c r="AJS49" s="126"/>
      <c r="AJT49" s="126"/>
      <c r="AJU49" s="126"/>
      <c r="AJV49" s="126"/>
      <c r="AJW49" s="126"/>
      <c r="AJX49" s="126"/>
      <c r="AJY49" s="126"/>
      <c r="AJZ49" s="126"/>
      <c r="AKA49" s="126"/>
      <c r="AKB49" s="126"/>
      <c r="AKC49" s="126"/>
      <c r="AKD49" s="126"/>
      <c r="AKE49" s="126"/>
      <c r="AKF49" s="126"/>
      <c r="AKG49" s="126"/>
      <c r="AKH49" s="126"/>
      <c r="AKI49" s="126"/>
      <c r="AKJ49" s="126"/>
      <c r="AKK49" s="126"/>
      <c r="AKL49" s="126"/>
      <c r="AKM49" s="126"/>
      <c r="AKN49" s="126"/>
      <c r="AKO49" s="126"/>
      <c r="AKP49" s="126"/>
      <c r="AKQ49" s="126"/>
      <c r="AKR49" s="126"/>
      <c r="AKS49" s="126"/>
      <c r="AKT49" s="126"/>
      <c r="AKU49" s="126"/>
      <c r="AKV49" s="126"/>
      <c r="AKW49" s="126"/>
      <c r="AKX49" s="126"/>
      <c r="AKY49" s="126"/>
      <c r="AKZ49" s="126"/>
      <c r="ALA49" s="126"/>
      <c r="ALB49" s="126"/>
      <c r="ALC49" s="126"/>
      <c r="ALD49" s="126"/>
      <c r="ALE49" s="126"/>
      <c r="ALF49" s="126"/>
      <c r="ALG49" s="126"/>
      <c r="ALH49" s="126"/>
      <c r="ALI49" s="126"/>
      <c r="ALJ49" s="126"/>
      <c r="ALK49" s="126"/>
      <c r="ALL49" s="126"/>
      <c r="ALM49" s="126"/>
      <c r="ALN49" s="126"/>
      <c r="ALO49" s="126"/>
      <c r="ALP49" s="126"/>
      <c r="ALQ49" s="126"/>
      <c r="ALR49" s="126"/>
      <c r="ALS49" s="126"/>
      <c r="ALT49" s="126"/>
      <c r="ALU49" s="126"/>
      <c r="ALV49" s="126"/>
      <c r="ALW49" s="126"/>
      <c r="ALX49" s="126"/>
      <c r="ALY49" s="126"/>
      <c r="ALZ49" s="126"/>
      <c r="AMA49" s="126"/>
      <c r="AMB49" s="126"/>
      <c r="AMC49" s="126"/>
      <c r="AMD49" s="126"/>
      <c r="AME49" s="126"/>
      <c r="AMF49" s="126"/>
      <c r="AMG49" s="126"/>
      <c r="AMH49" s="126"/>
      <c r="AMI49" s="126"/>
      <c r="AMJ49" s="126"/>
    </row>
    <row r="50" spans="1:1025" s="74" customFormat="1" ht="93.75" x14ac:dyDescent="0.3">
      <c r="A50" s="51"/>
      <c r="B50" s="54">
        <v>47</v>
      </c>
      <c r="C50" s="133" t="s">
        <v>169</v>
      </c>
      <c r="D50" s="135">
        <v>45027</v>
      </c>
      <c r="E50" s="122" t="s">
        <v>401</v>
      </c>
      <c r="F50" s="122">
        <v>5045059204</v>
      </c>
      <c r="G50" s="148" t="s">
        <v>407</v>
      </c>
      <c r="H50" s="130" t="s">
        <v>209</v>
      </c>
      <c r="I50" s="130" t="s">
        <v>49</v>
      </c>
      <c r="J50" s="125">
        <v>27926</v>
      </c>
      <c r="K50" s="122" t="s">
        <v>214</v>
      </c>
      <c r="L50" s="122" t="s">
        <v>43</v>
      </c>
      <c r="M50" s="54" t="s">
        <v>28</v>
      </c>
      <c r="N50" s="4" t="s">
        <v>27</v>
      </c>
      <c r="O50" s="43" t="s">
        <v>408</v>
      </c>
      <c r="P50" s="55" t="s">
        <v>85</v>
      </c>
      <c r="Q50" s="58" t="s">
        <v>60</v>
      </c>
      <c r="R50" s="43" t="s">
        <v>390</v>
      </c>
      <c r="S50" s="64" t="s">
        <v>110</v>
      </c>
      <c r="T50" s="133" t="s">
        <v>409</v>
      </c>
      <c r="U50" s="65">
        <v>45161</v>
      </c>
      <c r="V50" s="195">
        <v>0.4375</v>
      </c>
      <c r="W50" s="127" t="s">
        <v>91</v>
      </c>
      <c r="X50" s="130">
        <v>26344</v>
      </c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6"/>
      <c r="BR50" s="126"/>
      <c r="BS50" s="126"/>
      <c r="BT50" s="126"/>
      <c r="BU50" s="126"/>
      <c r="BV50" s="126"/>
      <c r="BW50" s="126"/>
      <c r="BX50" s="126"/>
      <c r="BY50" s="126"/>
      <c r="BZ50" s="126"/>
      <c r="CA50" s="126"/>
      <c r="CB50" s="126"/>
      <c r="CC50" s="126"/>
      <c r="CD50" s="126"/>
      <c r="CE50" s="126"/>
      <c r="CF50" s="126"/>
      <c r="CG50" s="126"/>
      <c r="CH50" s="126"/>
      <c r="CI50" s="126"/>
      <c r="CJ50" s="126"/>
      <c r="CK50" s="126"/>
      <c r="CL50" s="126"/>
      <c r="CM50" s="126"/>
      <c r="CN50" s="126"/>
      <c r="CO50" s="126"/>
      <c r="CP50" s="126"/>
      <c r="CQ50" s="126"/>
      <c r="CR50" s="126"/>
      <c r="CS50" s="126"/>
      <c r="CT50" s="126"/>
      <c r="CU50" s="126"/>
      <c r="CV50" s="126"/>
      <c r="CW50" s="126"/>
      <c r="CX50" s="126"/>
      <c r="CY50" s="126"/>
      <c r="CZ50" s="126"/>
      <c r="DA50" s="126"/>
      <c r="DB50" s="126"/>
      <c r="DC50" s="126"/>
      <c r="DD50" s="126"/>
      <c r="DE50" s="126"/>
      <c r="DF50" s="126"/>
      <c r="DG50" s="126"/>
      <c r="DH50" s="126"/>
      <c r="DI50" s="126"/>
      <c r="DJ50" s="126"/>
      <c r="DK50" s="126"/>
      <c r="DL50" s="126"/>
      <c r="DM50" s="126"/>
      <c r="DN50" s="126"/>
      <c r="DO50" s="126"/>
      <c r="DP50" s="126"/>
      <c r="DQ50" s="126"/>
      <c r="DR50" s="126"/>
      <c r="DS50" s="126"/>
      <c r="DT50" s="126"/>
      <c r="DU50" s="126"/>
      <c r="DV50" s="126"/>
      <c r="DW50" s="126"/>
      <c r="DX50" s="126"/>
      <c r="DY50" s="126"/>
      <c r="DZ50" s="126"/>
      <c r="EA50" s="126"/>
      <c r="EB50" s="126"/>
      <c r="EC50" s="126"/>
      <c r="ED50" s="126"/>
      <c r="EE50" s="126"/>
      <c r="EF50" s="126"/>
      <c r="EG50" s="126"/>
      <c r="EH50" s="126"/>
      <c r="EI50" s="126"/>
      <c r="EJ50" s="126"/>
      <c r="EK50" s="126"/>
      <c r="EL50" s="126"/>
      <c r="EM50" s="126"/>
      <c r="EN50" s="126"/>
      <c r="EO50" s="126"/>
      <c r="EP50" s="126"/>
      <c r="EQ50" s="126"/>
      <c r="ER50" s="126"/>
      <c r="ES50" s="126"/>
      <c r="ET50" s="126"/>
      <c r="EU50" s="126"/>
      <c r="EV50" s="126"/>
      <c r="EW50" s="126"/>
      <c r="EX50" s="126"/>
      <c r="EY50" s="126"/>
      <c r="EZ50" s="126"/>
      <c r="FA50" s="126"/>
      <c r="FB50" s="126"/>
      <c r="FC50" s="126"/>
      <c r="FD50" s="126"/>
      <c r="FE50" s="126"/>
      <c r="FF50" s="126"/>
      <c r="FG50" s="126"/>
      <c r="FH50" s="126"/>
      <c r="FI50" s="126"/>
      <c r="FJ50" s="126"/>
      <c r="FK50" s="126"/>
      <c r="FL50" s="126"/>
      <c r="FM50" s="126"/>
      <c r="FN50" s="126"/>
      <c r="FO50" s="126"/>
      <c r="FP50" s="126"/>
      <c r="FQ50" s="126"/>
      <c r="FR50" s="126"/>
      <c r="FS50" s="126"/>
      <c r="FT50" s="126"/>
      <c r="FU50" s="126"/>
      <c r="FV50" s="126"/>
      <c r="FW50" s="126"/>
      <c r="FX50" s="126"/>
      <c r="FY50" s="126"/>
      <c r="FZ50" s="126"/>
      <c r="GA50" s="126"/>
      <c r="GB50" s="126"/>
      <c r="GC50" s="126"/>
      <c r="GD50" s="126"/>
      <c r="GE50" s="126"/>
      <c r="GF50" s="126"/>
      <c r="GG50" s="126"/>
      <c r="GH50" s="126"/>
      <c r="GI50" s="126"/>
      <c r="GJ50" s="126"/>
      <c r="GK50" s="126"/>
      <c r="GL50" s="126"/>
      <c r="GM50" s="126"/>
      <c r="GN50" s="126"/>
      <c r="GO50" s="126"/>
      <c r="GP50" s="126"/>
      <c r="GQ50" s="126"/>
      <c r="GR50" s="126"/>
      <c r="GS50" s="126"/>
      <c r="GT50" s="126"/>
      <c r="GU50" s="126"/>
      <c r="GV50" s="126"/>
      <c r="GW50" s="126"/>
      <c r="GX50" s="126"/>
      <c r="GY50" s="126"/>
      <c r="GZ50" s="126"/>
      <c r="HA50" s="126"/>
      <c r="HB50" s="126"/>
      <c r="HC50" s="126"/>
      <c r="HD50" s="126"/>
      <c r="HE50" s="126"/>
      <c r="HF50" s="126"/>
      <c r="HG50" s="126"/>
      <c r="HH50" s="126"/>
      <c r="HI50" s="126"/>
      <c r="HJ50" s="126"/>
      <c r="HK50" s="126"/>
      <c r="HL50" s="126"/>
      <c r="HM50" s="126"/>
      <c r="HN50" s="126"/>
      <c r="HO50" s="126"/>
      <c r="HP50" s="126"/>
      <c r="HQ50" s="126"/>
      <c r="HR50" s="126"/>
      <c r="HS50" s="126"/>
      <c r="HT50" s="126"/>
      <c r="HU50" s="126"/>
      <c r="HV50" s="126"/>
      <c r="HW50" s="126"/>
      <c r="HX50" s="126"/>
      <c r="HY50" s="126"/>
      <c r="HZ50" s="126"/>
      <c r="IA50" s="126"/>
      <c r="IB50" s="126"/>
      <c r="IC50" s="126"/>
      <c r="ID50" s="126"/>
      <c r="IE50" s="126"/>
      <c r="IF50" s="126"/>
      <c r="IG50" s="126"/>
      <c r="IH50" s="126"/>
      <c r="II50" s="126"/>
      <c r="IJ50" s="126"/>
      <c r="IK50" s="126"/>
      <c r="IL50" s="126"/>
      <c r="IM50" s="126"/>
      <c r="IN50" s="126"/>
      <c r="IO50" s="126"/>
      <c r="IP50" s="126"/>
      <c r="IQ50" s="126"/>
      <c r="IR50" s="126"/>
      <c r="IS50" s="126"/>
      <c r="IT50" s="126"/>
      <c r="IU50" s="126"/>
      <c r="IV50" s="126"/>
      <c r="IW50" s="126"/>
      <c r="IX50" s="126"/>
      <c r="IY50" s="126"/>
      <c r="IZ50" s="126"/>
      <c r="JA50" s="126"/>
      <c r="JB50" s="126"/>
      <c r="JC50" s="126"/>
      <c r="JD50" s="126"/>
      <c r="JE50" s="126"/>
      <c r="JF50" s="126"/>
      <c r="JG50" s="126"/>
      <c r="JH50" s="126"/>
      <c r="JI50" s="126"/>
      <c r="JJ50" s="126"/>
      <c r="JK50" s="126"/>
      <c r="JL50" s="126"/>
      <c r="JM50" s="126"/>
      <c r="JN50" s="126"/>
      <c r="JO50" s="126"/>
      <c r="JP50" s="126"/>
      <c r="JQ50" s="126"/>
      <c r="JR50" s="126"/>
      <c r="JS50" s="126"/>
      <c r="JT50" s="126"/>
      <c r="JU50" s="126"/>
      <c r="JV50" s="126"/>
      <c r="JW50" s="126"/>
      <c r="JX50" s="126"/>
      <c r="JY50" s="126"/>
      <c r="JZ50" s="126"/>
      <c r="KA50" s="126"/>
      <c r="KB50" s="126"/>
      <c r="KC50" s="126"/>
      <c r="KD50" s="126"/>
      <c r="KE50" s="126"/>
      <c r="KF50" s="126"/>
      <c r="KG50" s="126"/>
      <c r="KH50" s="126"/>
      <c r="KI50" s="126"/>
      <c r="KJ50" s="126"/>
      <c r="KK50" s="126"/>
      <c r="KL50" s="126"/>
      <c r="KM50" s="126"/>
      <c r="KN50" s="126"/>
      <c r="KO50" s="126"/>
      <c r="KP50" s="126"/>
      <c r="KQ50" s="126"/>
      <c r="KR50" s="126"/>
      <c r="KS50" s="126"/>
      <c r="KT50" s="126"/>
      <c r="KU50" s="126"/>
      <c r="KV50" s="126"/>
      <c r="KW50" s="126"/>
      <c r="KX50" s="126"/>
      <c r="KY50" s="126"/>
      <c r="KZ50" s="126"/>
      <c r="LA50" s="126"/>
      <c r="LB50" s="126"/>
      <c r="LC50" s="126"/>
      <c r="LD50" s="126"/>
      <c r="LE50" s="126"/>
      <c r="LF50" s="126"/>
      <c r="LG50" s="126"/>
      <c r="LH50" s="126"/>
      <c r="LI50" s="126"/>
      <c r="LJ50" s="126"/>
      <c r="LK50" s="126"/>
      <c r="LL50" s="126"/>
      <c r="LM50" s="126"/>
      <c r="LN50" s="126"/>
      <c r="LO50" s="126"/>
      <c r="LP50" s="126"/>
      <c r="LQ50" s="126"/>
      <c r="LR50" s="126"/>
      <c r="LS50" s="126"/>
      <c r="LT50" s="126"/>
      <c r="LU50" s="126"/>
      <c r="LV50" s="126"/>
      <c r="LW50" s="126"/>
      <c r="LX50" s="126"/>
      <c r="LY50" s="126"/>
      <c r="LZ50" s="126"/>
      <c r="MA50" s="126"/>
      <c r="MB50" s="126"/>
      <c r="MC50" s="126"/>
      <c r="MD50" s="126"/>
      <c r="ME50" s="126"/>
      <c r="MF50" s="126"/>
      <c r="MG50" s="126"/>
      <c r="MH50" s="126"/>
      <c r="MI50" s="126"/>
      <c r="MJ50" s="126"/>
      <c r="MK50" s="126"/>
      <c r="ML50" s="126"/>
      <c r="MM50" s="126"/>
      <c r="MN50" s="126"/>
      <c r="MO50" s="126"/>
      <c r="MP50" s="126"/>
      <c r="MQ50" s="126"/>
      <c r="MR50" s="126"/>
      <c r="MS50" s="126"/>
      <c r="MT50" s="126"/>
      <c r="MU50" s="126"/>
      <c r="MV50" s="126"/>
      <c r="MW50" s="126"/>
      <c r="MX50" s="126"/>
      <c r="MY50" s="126"/>
      <c r="MZ50" s="126"/>
      <c r="NA50" s="126"/>
      <c r="NB50" s="126"/>
      <c r="NC50" s="126"/>
      <c r="ND50" s="126"/>
      <c r="NE50" s="126"/>
      <c r="NF50" s="126"/>
      <c r="NG50" s="126"/>
      <c r="NH50" s="126"/>
      <c r="NI50" s="126"/>
      <c r="NJ50" s="126"/>
      <c r="NK50" s="126"/>
      <c r="NL50" s="126"/>
      <c r="NM50" s="126"/>
      <c r="NN50" s="126"/>
      <c r="NO50" s="126"/>
      <c r="NP50" s="126"/>
      <c r="NQ50" s="126"/>
      <c r="NR50" s="126"/>
      <c r="NS50" s="126"/>
      <c r="NT50" s="126"/>
      <c r="NU50" s="126"/>
      <c r="NV50" s="126"/>
      <c r="NW50" s="126"/>
      <c r="NX50" s="126"/>
      <c r="NY50" s="126"/>
      <c r="NZ50" s="126"/>
      <c r="OA50" s="126"/>
      <c r="OB50" s="126"/>
      <c r="OC50" s="126"/>
      <c r="OD50" s="126"/>
      <c r="OE50" s="126"/>
      <c r="OF50" s="126"/>
      <c r="OG50" s="126"/>
      <c r="OH50" s="126"/>
      <c r="OI50" s="126"/>
      <c r="OJ50" s="126"/>
      <c r="OK50" s="126"/>
      <c r="OL50" s="126"/>
      <c r="OM50" s="126"/>
      <c r="ON50" s="126"/>
      <c r="OO50" s="126"/>
      <c r="OP50" s="126"/>
      <c r="OQ50" s="126"/>
      <c r="OR50" s="126"/>
      <c r="OS50" s="126"/>
      <c r="OT50" s="126"/>
      <c r="OU50" s="126"/>
      <c r="OV50" s="126"/>
      <c r="OW50" s="126"/>
      <c r="OX50" s="126"/>
      <c r="OY50" s="126"/>
      <c r="OZ50" s="126"/>
      <c r="PA50" s="126"/>
      <c r="PB50" s="126"/>
      <c r="PC50" s="126"/>
      <c r="PD50" s="126"/>
      <c r="PE50" s="126"/>
      <c r="PF50" s="126"/>
      <c r="PG50" s="126"/>
      <c r="PH50" s="126"/>
      <c r="PI50" s="126"/>
      <c r="PJ50" s="126"/>
      <c r="PK50" s="126"/>
      <c r="PL50" s="126"/>
      <c r="PM50" s="126"/>
      <c r="PN50" s="126"/>
      <c r="PO50" s="126"/>
      <c r="PP50" s="126"/>
      <c r="PQ50" s="126"/>
      <c r="PR50" s="126"/>
      <c r="PS50" s="126"/>
      <c r="PT50" s="126"/>
      <c r="PU50" s="126"/>
      <c r="PV50" s="126"/>
      <c r="PW50" s="126"/>
      <c r="PX50" s="126"/>
      <c r="PY50" s="126"/>
      <c r="PZ50" s="126"/>
      <c r="QA50" s="126"/>
      <c r="QB50" s="126"/>
      <c r="QC50" s="126"/>
      <c r="QD50" s="126"/>
      <c r="QE50" s="126"/>
      <c r="QF50" s="126"/>
      <c r="QG50" s="126"/>
      <c r="QH50" s="126"/>
      <c r="QI50" s="126"/>
      <c r="QJ50" s="126"/>
      <c r="QK50" s="126"/>
      <c r="QL50" s="126"/>
      <c r="QM50" s="126"/>
      <c r="QN50" s="126"/>
      <c r="QO50" s="126"/>
      <c r="QP50" s="126"/>
      <c r="QQ50" s="126"/>
      <c r="QR50" s="126"/>
      <c r="QS50" s="126"/>
      <c r="QT50" s="126"/>
      <c r="QU50" s="126"/>
      <c r="QV50" s="126"/>
      <c r="QW50" s="126"/>
      <c r="QX50" s="126"/>
      <c r="QY50" s="126"/>
      <c r="QZ50" s="126"/>
      <c r="RA50" s="126"/>
      <c r="RB50" s="126"/>
      <c r="RC50" s="126"/>
      <c r="RD50" s="126"/>
      <c r="RE50" s="126"/>
      <c r="RF50" s="126"/>
      <c r="RG50" s="126"/>
      <c r="RH50" s="126"/>
      <c r="RI50" s="126"/>
      <c r="RJ50" s="126"/>
      <c r="RK50" s="126"/>
      <c r="RL50" s="126"/>
      <c r="RM50" s="126"/>
      <c r="RN50" s="126"/>
      <c r="RO50" s="126"/>
      <c r="RP50" s="126"/>
      <c r="RQ50" s="126"/>
      <c r="RR50" s="126"/>
      <c r="RS50" s="126"/>
      <c r="RT50" s="126"/>
      <c r="RU50" s="126"/>
      <c r="RV50" s="126"/>
      <c r="RW50" s="126"/>
      <c r="RX50" s="126"/>
      <c r="RY50" s="126"/>
      <c r="RZ50" s="126"/>
      <c r="SA50" s="126"/>
      <c r="SB50" s="126"/>
      <c r="SC50" s="126"/>
      <c r="SD50" s="126"/>
      <c r="SE50" s="126"/>
      <c r="SF50" s="126"/>
      <c r="SG50" s="126"/>
      <c r="SH50" s="126"/>
      <c r="SI50" s="126"/>
      <c r="SJ50" s="126"/>
      <c r="SK50" s="126"/>
      <c r="SL50" s="126"/>
      <c r="SM50" s="126"/>
      <c r="SN50" s="126"/>
      <c r="SO50" s="126"/>
      <c r="SP50" s="126"/>
      <c r="SQ50" s="126"/>
      <c r="SR50" s="126"/>
      <c r="SS50" s="126"/>
      <c r="ST50" s="126"/>
      <c r="SU50" s="126"/>
      <c r="SV50" s="126"/>
      <c r="SW50" s="126"/>
      <c r="SX50" s="126"/>
      <c r="SY50" s="126"/>
      <c r="SZ50" s="126"/>
      <c r="TA50" s="126"/>
      <c r="TB50" s="126"/>
      <c r="TC50" s="126"/>
      <c r="TD50" s="126"/>
      <c r="TE50" s="126"/>
      <c r="TF50" s="126"/>
      <c r="TG50" s="126"/>
      <c r="TH50" s="126"/>
      <c r="TI50" s="126"/>
      <c r="TJ50" s="126"/>
      <c r="TK50" s="126"/>
      <c r="TL50" s="126"/>
      <c r="TM50" s="126"/>
      <c r="TN50" s="126"/>
      <c r="TO50" s="126"/>
      <c r="TP50" s="126"/>
      <c r="TQ50" s="126"/>
      <c r="TR50" s="126"/>
      <c r="TS50" s="126"/>
      <c r="TT50" s="126"/>
      <c r="TU50" s="126"/>
      <c r="TV50" s="126"/>
      <c r="TW50" s="126"/>
      <c r="TX50" s="126"/>
      <c r="TY50" s="126"/>
      <c r="TZ50" s="126"/>
      <c r="UA50" s="126"/>
      <c r="UB50" s="126"/>
      <c r="UC50" s="126"/>
      <c r="UD50" s="126"/>
      <c r="UE50" s="126"/>
      <c r="UF50" s="126"/>
      <c r="UG50" s="126"/>
      <c r="UH50" s="126"/>
      <c r="UI50" s="126"/>
      <c r="UJ50" s="126"/>
      <c r="UK50" s="126"/>
      <c r="UL50" s="126"/>
      <c r="UM50" s="126"/>
      <c r="UN50" s="126"/>
      <c r="UO50" s="126"/>
      <c r="UP50" s="126"/>
      <c r="UQ50" s="126"/>
      <c r="UR50" s="126"/>
      <c r="US50" s="126"/>
      <c r="UT50" s="126"/>
      <c r="UU50" s="126"/>
      <c r="UV50" s="126"/>
      <c r="UW50" s="126"/>
      <c r="UX50" s="126"/>
      <c r="UY50" s="126"/>
      <c r="UZ50" s="126"/>
      <c r="VA50" s="126"/>
      <c r="VB50" s="126"/>
      <c r="VC50" s="126"/>
      <c r="VD50" s="126"/>
      <c r="VE50" s="126"/>
      <c r="VF50" s="126"/>
      <c r="VG50" s="126"/>
      <c r="VH50" s="126"/>
      <c r="VI50" s="126"/>
      <c r="VJ50" s="126"/>
      <c r="VK50" s="126"/>
      <c r="VL50" s="126"/>
      <c r="VM50" s="126"/>
      <c r="VN50" s="126"/>
      <c r="VO50" s="126"/>
      <c r="VP50" s="126"/>
      <c r="VQ50" s="126"/>
      <c r="VR50" s="126"/>
      <c r="VS50" s="126"/>
      <c r="VT50" s="126"/>
      <c r="VU50" s="126"/>
      <c r="VV50" s="126"/>
      <c r="VW50" s="126"/>
      <c r="VX50" s="126"/>
      <c r="VY50" s="126"/>
      <c r="VZ50" s="126"/>
      <c r="WA50" s="126"/>
      <c r="WB50" s="126"/>
      <c r="WC50" s="126"/>
      <c r="WD50" s="126"/>
      <c r="WE50" s="126"/>
      <c r="WF50" s="126"/>
      <c r="WG50" s="126"/>
      <c r="WH50" s="126"/>
      <c r="WI50" s="126"/>
      <c r="WJ50" s="126"/>
      <c r="WK50" s="126"/>
      <c r="WL50" s="126"/>
      <c r="WM50" s="126"/>
      <c r="WN50" s="126"/>
      <c r="WO50" s="126"/>
      <c r="WP50" s="126"/>
      <c r="WQ50" s="126"/>
      <c r="WR50" s="126"/>
      <c r="WS50" s="126"/>
      <c r="WT50" s="126"/>
      <c r="WU50" s="126"/>
      <c r="WV50" s="126"/>
      <c r="WW50" s="126"/>
      <c r="WX50" s="126"/>
      <c r="WY50" s="126"/>
      <c r="WZ50" s="126"/>
      <c r="XA50" s="126"/>
      <c r="XB50" s="126"/>
      <c r="XC50" s="126"/>
      <c r="XD50" s="126"/>
      <c r="XE50" s="126"/>
      <c r="XF50" s="126"/>
      <c r="XG50" s="126"/>
      <c r="XH50" s="126"/>
      <c r="XI50" s="126"/>
      <c r="XJ50" s="126"/>
      <c r="XK50" s="126"/>
      <c r="XL50" s="126"/>
      <c r="XM50" s="126"/>
      <c r="XN50" s="126"/>
      <c r="XO50" s="126"/>
      <c r="XP50" s="126"/>
      <c r="XQ50" s="126"/>
      <c r="XR50" s="126"/>
      <c r="XS50" s="126"/>
      <c r="XT50" s="126"/>
      <c r="XU50" s="126"/>
      <c r="XV50" s="126"/>
      <c r="XW50" s="126"/>
      <c r="XX50" s="126"/>
      <c r="XY50" s="126"/>
      <c r="XZ50" s="126"/>
      <c r="YA50" s="126"/>
      <c r="YB50" s="126"/>
      <c r="YC50" s="126"/>
      <c r="YD50" s="126"/>
      <c r="YE50" s="126"/>
      <c r="YF50" s="126"/>
      <c r="YG50" s="126"/>
      <c r="YH50" s="126"/>
      <c r="YI50" s="126"/>
      <c r="YJ50" s="126"/>
      <c r="YK50" s="126"/>
      <c r="YL50" s="126"/>
      <c r="YM50" s="126"/>
      <c r="YN50" s="126"/>
      <c r="YO50" s="126"/>
      <c r="YP50" s="126"/>
      <c r="YQ50" s="126"/>
      <c r="YR50" s="126"/>
      <c r="YS50" s="126"/>
      <c r="YT50" s="126"/>
      <c r="YU50" s="126"/>
      <c r="YV50" s="126"/>
      <c r="YW50" s="126"/>
      <c r="YX50" s="126"/>
      <c r="YY50" s="126"/>
      <c r="YZ50" s="126"/>
      <c r="ZA50" s="126"/>
      <c r="ZB50" s="126"/>
      <c r="ZC50" s="126"/>
      <c r="ZD50" s="126"/>
      <c r="ZE50" s="126"/>
      <c r="ZF50" s="126"/>
      <c r="ZG50" s="126"/>
      <c r="ZH50" s="126"/>
      <c r="ZI50" s="126"/>
      <c r="ZJ50" s="126"/>
      <c r="ZK50" s="126"/>
      <c r="ZL50" s="126"/>
      <c r="ZM50" s="126"/>
      <c r="ZN50" s="126"/>
      <c r="ZO50" s="126"/>
      <c r="ZP50" s="126"/>
      <c r="ZQ50" s="126"/>
      <c r="ZR50" s="126"/>
      <c r="ZS50" s="126"/>
      <c r="ZT50" s="126"/>
      <c r="ZU50" s="126"/>
      <c r="ZV50" s="126"/>
      <c r="ZW50" s="126"/>
      <c r="ZX50" s="126"/>
      <c r="ZY50" s="126"/>
      <c r="ZZ50" s="126"/>
      <c r="AAA50" s="126"/>
      <c r="AAB50" s="126"/>
      <c r="AAC50" s="126"/>
      <c r="AAD50" s="126"/>
      <c r="AAE50" s="126"/>
      <c r="AAF50" s="126"/>
      <c r="AAG50" s="126"/>
      <c r="AAH50" s="126"/>
      <c r="AAI50" s="126"/>
      <c r="AAJ50" s="126"/>
      <c r="AAK50" s="126"/>
      <c r="AAL50" s="126"/>
      <c r="AAM50" s="126"/>
      <c r="AAN50" s="126"/>
      <c r="AAO50" s="126"/>
      <c r="AAP50" s="126"/>
      <c r="AAQ50" s="126"/>
      <c r="AAR50" s="126"/>
      <c r="AAS50" s="126"/>
      <c r="AAT50" s="126"/>
      <c r="AAU50" s="126"/>
      <c r="AAV50" s="126"/>
      <c r="AAW50" s="126"/>
      <c r="AAX50" s="126"/>
      <c r="AAY50" s="126"/>
      <c r="AAZ50" s="126"/>
      <c r="ABA50" s="126"/>
      <c r="ABB50" s="126"/>
      <c r="ABC50" s="126"/>
      <c r="ABD50" s="126"/>
      <c r="ABE50" s="126"/>
      <c r="ABF50" s="126"/>
      <c r="ABG50" s="126"/>
      <c r="ABH50" s="126"/>
      <c r="ABI50" s="126"/>
      <c r="ABJ50" s="126"/>
      <c r="ABK50" s="126"/>
      <c r="ABL50" s="126"/>
      <c r="ABM50" s="126"/>
      <c r="ABN50" s="126"/>
      <c r="ABO50" s="126"/>
      <c r="ABP50" s="126"/>
      <c r="ABQ50" s="126"/>
      <c r="ABR50" s="126"/>
      <c r="ABS50" s="126"/>
      <c r="ABT50" s="126"/>
      <c r="ABU50" s="126"/>
      <c r="ABV50" s="126"/>
      <c r="ABW50" s="126"/>
      <c r="ABX50" s="126"/>
      <c r="ABY50" s="126"/>
      <c r="ABZ50" s="126"/>
      <c r="ACA50" s="126"/>
      <c r="ACB50" s="126"/>
      <c r="ACC50" s="126"/>
      <c r="ACD50" s="126"/>
      <c r="ACE50" s="126"/>
      <c r="ACF50" s="126"/>
      <c r="ACG50" s="126"/>
      <c r="ACH50" s="126"/>
      <c r="ACI50" s="126"/>
      <c r="ACJ50" s="126"/>
      <c r="ACK50" s="126"/>
      <c r="ACL50" s="126"/>
      <c r="ACM50" s="126"/>
      <c r="ACN50" s="126"/>
      <c r="ACO50" s="126"/>
      <c r="ACP50" s="126"/>
      <c r="ACQ50" s="126"/>
      <c r="ACR50" s="126"/>
      <c r="ACS50" s="126"/>
      <c r="ACT50" s="126"/>
      <c r="ACU50" s="126"/>
      <c r="ACV50" s="126"/>
      <c r="ACW50" s="126"/>
      <c r="ACX50" s="126"/>
      <c r="ACY50" s="126"/>
      <c r="ACZ50" s="126"/>
      <c r="ADA50" s="126"/>
      <c r="ADB50" s="126"/>
      <c r="ADC50" s="126"/>
      <c r="ADD50" s="126"/>
      <c r="ADE50" s="126"/>
      <c r="ADF50" s="126"/>
      <c r="ADG50" s="126"/>
      <c r="ADH50" s="126"/>
      <c r="ADI50" s="126"/>
      <c r="ADJ50" s="126"/>
      <c r="ADK50" s="126"/>
      <c r="ADL50" s="126"/>
      <c r="ADM50" s="126"/>
      <c r="ADN50" s="126"/>
      <c r="ADO50" s="126"/>
      <c r="ADP50" s="126"/>
      <c r="ADQ50" s="126"/>
      <c r="ADR50" s="126"/>
      <c r="ADS50" s="126"/>
      <c r="ADT50" s="126"/>
      <c r="ADU50" s="126"/>
      <c r="ADV50" s="126"/>
      <c r="ADW50" s="126"/>
      <c r="ADX50" s="126"/>
      <c r="ADY50" s="126"/>
      <c r="ADZ50" s="126"/>
      <c r="AEA50" s="126"/>
      <c r="AEB50" s="126"/>
      <c r="AEC50" s="126"/>
      <c r="AED50" s="126"/>
      <c r="AEE50" s="126"/>
      <c r="AEF50" s="126"/>
      <c r="AEG50" s="126"/>
      <c r="AEH50" s="126"/>
      <c r="AEI50" s="126"/>
      <c r="AEJ50" s="126"/>
      <c r="AEK50" s="126"/>
      <c r="AEL50" s="126"/>
      <c r="AEM50" s="126"/>
      <c r="AEN50" s="126"/>
      <c r="AEO50" s="126"/>
      <c r="AEP50" s="126"/>
      <c r="AEQ50" s="126"/>
      <c r="AER50" s="126"/>
      <c r="AES50" s="126"/>
      <c r="AET50" s="126"/>
      <c r="AEU50" s="126"/>
      <c r="AEV50" s="126"/>
      <c r="AEW50" s="126"/>
      <c r="AEX50" s="126"/>
      <c r="AEY50" s="126"/>
      <c r="AEZ50" s="126"/>
      <c r="AFA50" s="126"/>
      <c r="AFB50" s="126"/>
      <c r="AFC50" s="126"/>
      <c r="AFD50" s="126"/>
      <c r="AFE50" s="126"/>
      <c r="AFF50" s="126"/>
      <c r="AFG50" s="126"/>
      <c r="AFH50" s="126"/>
      <c r="AFI50" s="126"/>
      <c r="AFJ50" s="126"/>
      <c r="AFK50" s="126"/>
      <c r="AFL50" s="126"/>
      <c r="AFM50" s="126"/>
      <c r="AFN50" s="126"/>
      <c r="AFO50" s="126"/>
      <c r="AFP50" s="126"/>
      <c r="AFQ50" s="126"/>
      <c r="AFR50" s="126"/>
      <c r="AFS50" s="126"/>
      <c r="AFT50" s="126"/>
      <c r="AFU50" s="126"/>
      <c r="AFV50" s="126"/>
      <c r="AFW50" s="126"/>
      <c r="AFX50" s="126"/>
      <c r="AFY50" s="126"/>
      <c r="AFZ50" s="126"/>
      <c r="AGA50" s="126"/>
      <c r="AGB50" s="126"/>
      <c r="AGC50" s="126"/>
      <c r="AGD50" s="126"/>
      <c r="AGE50" s="126"/>
      <c r="AGF50" s="126"/>
      <c r="AGG50" s="126"/>
      <c r="AGH50" s="126"/>
      <c r="AGI50" s="126"/>
      <c r="AGJ50" s="126"/>
      <c r="AGK50" s="126"/>
      <c r="AGL50" s="126"/>
      <c r="AGM50" s="126"/>
      <c r="AGN50" s="126"/>
      <c r="AGO50" s="126"/>
      <c r="AGP50" s="126"/>
      <c r="AGQ50" s="126"/>
      <c r="AGR50" s="126"/>
      <c r="AGS50" s="126"/>
      <c r="AGT50" s="126"/>
      <c r="AGU50" s="126"/>
      <c r="AGV50" s="126"/>
      <c r="AGW50" s="126"/>
      <c r="AGX50" s="126"/>
      <c r="AGY50" s="126"/>
      <c r="AGZ50" s="126"/>
      <c r="AHA50" s="126"/>
      <c r="AHB50" s="126"/>
      <c r="AHC50" s="126"/>
      <c r="AHD50" s="126"/>
      <c r="AHE50" s="126"/>
      <c r="AHF50" s="126"/>
      <c r="AHG50" s="126"/>
      <c r="AHH50" s="126"/>
      <c r="AHI50" s="126"/>
      <c r="AHJ50" s="126"/>
      <c r="AHK50" s="126"/>
      <c r="AHL50" s="126"/>
      <c r="AHM50" s="126"/>
      <c r="AHN50" s="126"/>
      <c r="AHO50" s="126"/>
      <c r="AHP50" s="126"/>
      <c r="AHQ50" s="126"/>
      <c r="AHR50" s="126"/>
      <c r="AHS50" s="126"/>
      <c r="AHT50" s="126"/>
      <c r="AHU50" s="126"/>
      <c r="AHV50" s="126"/>
      <c r="AHW50" s="126"/>
      <c r="AHX50" s="126"/>
      <c r="AHY50" s="126"/>
      <c r="AHZ50" s="126"/>
      <c r="AIA50" s="126"/>
      <c r="AIB50" s="126"/>
      <c r="AIC50" s="126"/>
      <c r="AID50" s="126"/>
      <c r="AIE50" s="126"/>
      <c r="AIF50" s="126"/>
      <c r="AIG50" s="126"/>
      <c r="AIH50" s="126"/>
      <c r="AII50" s="126"/>
      <c r="AIJ50" s="126"/>
      <c r="AIK50" s="126"/>
      <c r="AIL50" s="126"/>
      <c r="AIM50" s="126"/>
      <c r="AIN50" s="126"/>
      <c r="AIO50" s="126"/>
      <c r="AIP50" s="126"/>
      <c r="AIQ50" s="126"/>
      <c r="AIR50" s="126"/>
      <c r="AIS50" s="126"/>
      <c r="AIT50" s="126"/>
      <c r="AIU50" s="126"/>
      <c r="AIV50" s="126"/>
      <c r="AIW50" s="126"/>
      <c r="AIX50" s="126"/>
      <c r="AIY50" s="126"/>
      <c r="AIZ50" s="126"/>
      <c r="AJA50" s="126"/>
      <c r="AJB50" s="126"/>
      <c r="AJC50" s="126"/>
      <c r="AJD50" s="126"/>
      <c r="AJE50" s="126"/>
      <c r="AJF50" s="126"/>
      <c r="AJG50" s="126"/>
      <c r="AJH50" s="126"/>
      <c r="AJI50" s="126"/>
      <c r="AJJ50" s="126"/>
      <c r="AJK50" s="126"/>
      <c r="AJL50" s="126"/>
      <c r="AJM50" s="126"/>
      <c r="AJN50" s="126"/>
      <c r="AJO50" s="126"/>
      <c r="AJP50" s="126"/>
      <c r="AJQ50" s="126"/>
      <c r="AJR50" s="126"/>
      <c r="AJS50" s="126"/>
      <c r="AJT50" s="126"/>
      <c r="AJU50" s="126"/>
      <c r="AJV50" s="126"/>
      <c r="AJW50" s="126"/>
      <c r="AJX50" s="126"/>
      <c r="AJY50" s="126"/>
      <c r="AJZ50" s="126"/>
      <c r="AKA50" s="126"/>
      <c r="AKB50" s="126"/>
      <c r="AKC50" s="126"/>
      <c r="AKD50" s="126"/>
      <c r="AKE50" s="126"/>
      <c r="AKF50" s="126"/>
      <c r="AKG50" s="126"/>
      <c r="AKH50" s="126"/>
      <c r="AKI50" s="126"/>
      <c r="AKJ50" s="126"/>
      <c r="AKK50" s="126"/>
      <c r="AKL50" s="126"/>
      <c r="AKM50" s="126"/>
      <c r="AKN50" s="126"/>
      <c r="AKO50" s="126"/>
      <c r="AKP50" s="126"/>
      <c r="AKQ50" s="126"/>
      <c r="AKR50" s="126"/>
      <c r="AKS50" s="126"/>
      <c r="AKT50" s="126"/>
      <c r="AKU50" s="126"/>
      <c r="AKV50" s="126"/>
      <c r="AKW50" s="126"/>
      <c r="AKX50" s="126"/>
      <c r="AKY50" s="126"/>
      <c r="AKZ50" s="126"/>
      <c r="ALA50" s="126"/>
      <c r="ALB50" s="126"/>
      <c r="ALC50" s="126"/>
      <c r="ALD50" s="126"/>
      <c r="ALE50" s="126"/>
      <c r="ALF50" s="126"/>
      <c r="ALG50" s="126"/>
      <c r="ALH50" s="126"/>
      <c r="ALI50" s="126"/>
      <c r="ALJ50" s="126"/>
      <c r="ALK50" s="126"/>
      <c r="ALL50" s="126"/>
      <c r="ALM50" s="126"/>
      <c r="ALN50" s="126"/>
      <c r="ALO50" s="126"/>
      <c r="ALP50" s="126"/>
      <c r="ALQ50" s="126"/>
      <c r="ALR50" s="126"/>
      <c r="ALS50" s="126"/>
      <c r="ALT50" s="126"/>
      <c r="ALU50" s="126"/>
      <c r="ALV50" s="126"/>
      <c r="ALW50" s="126"/>
      <c r="ALX50" s="126"/>
      <c r="ALY50" s="126"/>
      <c r="ALZ50" s="126"/>
      <c r="AMA50" s="126"/>
      <c r="AMB50" s="126"/>
      <c r="AMC50" s="126"/>
      <c r="AMD50" s="126"/>
      <c r="AME50" s="126"/>
      <c r="AMF50" s="126"/>
      <c r="AMG50" s="126"/>
      <c r="AMH50" s="126"/>
      <c r="AMI50" s="126"/>
      <c r="AMJ50" s="126"/>
    </row>
    <row r="51" spans="1:1025" s="74" customFormat="1" ht="150" x14ac:dyDescent="0.3">
      <c r="A51" s="51"/>
      <c r="B51" s="54">
        <v>48</v>
      </c>
      <c r="C51" s="132"/>
      <c r="D51" s="124">
        <v>45118</v>
      </c>
      <c r="E51" s="123" t="s">
        <v>410</v>
      </c>
      <c r="F51" s="149">
        <v>5244013331</v>
      </c>
      <c r="G51" s="150" t="s">
        <v>411</v>
      </c>
      <c r="H51" s="132" t="s">
        <v>213</v>
      </c>
      <c r="I51" s="132" t="s">
        <v>38</v>
      </c>
      <c r="J51" s="124">
        <v>34056</v>
      </c>
      <c r="K51" s="123" t="s">
        <v>412</v>
      </c>
      <c r="L51" s="123" t="s">
        <v>413</v>
      </c>
      <c r="M51" s="54" t="s">
        <v>31</v>
      </c>
      <c r="N51" s="4" t="s">
        <v>27</v>
      </c>
      <c r="O51" s="43" t="s">
        <v>414</v>
      </c>
      <c r="P51" s="55" t="s">
        <v>85</v>
      </c>
      <c r="Q51" s="58" t="s">
        <v>60</v>
      </c>
      <c r="R51" s="42" t="s">
        <v>106</v>
      </c>
      <c r="S51" s="64" t="s">
        <v>110</v>
      </c>
      <c r="T51" s="124" t="s">
        <v>415</v>
      </c>
      <c r="U51" s="65">
        <v>45161</v>
      </c>
      <c r="V51" s="195">
        <v>0.4375</v>
      </c>
      <c r="W51" s="123" t="s">
        <v>416</v>
      </c>
      <c r="X51" s="132">
        <v>26345</v>
      </c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4"/>
      <c r="BR51" s="134"/>
      <c r="BS51" s="134"/>
      <c r="BT51" s="134"/>
      <c r="BU51" s="134"/>
      <c r="BV51" s="134"/>
      <c r="BW51" s="134"/>
      <c r="BX51" s="134"/>
      <c r="BY51" s="134"/>
      <c r="BZ51" s="134"/>
      <c r="CA51" s="134"/>
      <c r="CB51" s="134"/>
      <c r="CC51" s="134"/>
      <c r="CD51" s="134"/>
      <c r="CE51" s="134"/>
      <c r="CF51" s="134"/>
      <c r="CG51" s="134"/>
      <c r="CH51" s="134"/>
      <c r="CI51" s="134"/>
      <c r="CJ51" s="134"/>
      <c r="CK51" s="134"/>
      <c r="CL51" s="134"/>
      <c r="CM51" s="134"/>
      <c r="CN51" s="134"/>
      <c r="CO51" s="134"/>
      <c r="CP51" s="134"/>
      <c r="CQ51" s="134"/>
      <c r="CR51" s="134"/>
      <c r="CS51" s="134"/>
      <c r="CT51" s="134"/>
      <c r="CU51" s="134"/>
      <c r="CV51" s="134"/>
      <c r="CW51" s="134"/>
      <c r="CX51" s="134"/>
      <c r="CY51" s="134"/>
      <c r="CZ51" s="134"/>
      <c r="DA51" s="134"/>
      <c r="DB51" s="134"/>
      <c r="DC51" s="134"/>
      <c r="DD51" s="134"/>
      <c r="DE51" s="134"/>
      <c r="DF51" s="134"/>
      <c r="DG51" s="134"/>
      <c r="DH51" s="134"/>
      <c r="DI51" s="134"/>
      <c r="DJ51" s="134"/>
      <c r="DK51" s="134"/>
      <c r="DL51" s="134"/>
      <c r="DM51" s="134"/>
      <c r="DN51" s="134"/>
      <c r="DO51" s="134"/>
      <c r="DP51" s="134"/>
      <c r="DQ51" s="134"/>
      <c r="DR51" s="134"/>
      <c r="DS51" s="134"/>
      <c r="DT51" s="134"/>
      <c r="DU51" s="134"/>
      <c r="DV51" s="134"/>
      <c r="DW51" s="134"/>
      <c r="DX51" s="134"/>
      <c r="DY51" s="134"/>
      <c r="DZ51" s="134"/>
      <c r="EA51" s="134"/>
      <c r="EB51" s="134"/>
      <c r="EC51" s="134"/>
      <c r="ED51" s="134"/>
      <c r="EE51" s="134"/>
      <c r="EF51" s="134"/>
      <c r="EG51" s="134"/>
      <c r="EH51" s="134"/>
      <c r="EI51" s="134"/>
      <c r="EJ51" s="134"/>
      <c r="EK51" s="134"/>
      <c r="EL51" s="134"/>
      <c r="EM51" s="134"/>
      <c r="EN51" s="134"/>
      <c r="EO51" s="134"/>
      <c r="EP51" s="134"/>
      <c r="EQ51" s="134"/>
      <c r="ER51" s="134"/>
      <c r="ES51" s="134"/>
      <c r="ET51" s="134"/>
      <c r="EU51" s="134"/>
      <c r="EV51" s="134"/>
      <c r="EW51" s="134"/>
      <c r="EX51" s="134"/>
      <c r="EY51" s="134"/>
      <c r="EZ51" s="134"/>
      <c r="FA51" s="134"/>
      <c r="FB51" s="134"/>
      <c r="FC51" s="134"/>
      <c r="FD51" s="134"/>
      <c r="FE51" s="134"/>
      <c r="FF51" s="134"/>
      <c r="FG51" s="134"/>
      <c r="FH51" s="134"/>
      <c r="FI51" s="134"/>
      <c r="FJ51" s="134"/>
      <c r="FK51" s="134"/>
      <c r="FL51" s="134"/>
      <c r="FM51" s="134"/>
      <c r="FN51" s="134"/>
      <c r="FO51" s="134"/>
      <c r="FP51" s="134"/>
      <c r="FQ51" s="134"/>
      <c r="FR51" s="134"/>
      <c r="FS51" s="134"/>
      <c r="FT51" s="134"/>
      <c r="FU51" s="134"/>
      <c r="FV51" s="134"/>
      <c r="FW51" s="134"/>
      <c r="FX51" s="134"/>
      <c r="FY51" s="134"/>
      <c r="FZ51" s="134"/>
      <c r="GA51" s="134"/>
      <c r="GB51" s="134"/>
      <c r="GC51" s="134"/>
      <c r="GD51" s="134"/>
      <c r="GE51" s="134"/>
      <c r="GF51" s="134"/>
      <c r="GG51" s="134"/>
      <c r="GH51" s="134"/>
      <c r="GI51" s="134"/>
      <c r="GJ51" s="134"/>
      <c r="GK51" s="134"/>
      <c r="GL51" s="134"/>
      <c r="GM51" s="134"/>
      <c r="GN51" s="134"/>
      <c r="GO51" s="134"/>
      <c r="GP51" s="134"/>
      <c r="GQ51" s="134"/>
      <c r="GR51" s="134"/>
      <c r="GS51" s="134"/>
      <c r="GT51" s="134"/>
      <c r="GU51" s="134"/>
      <c r="GV51" s="134"/>
      <c r="GW51" s="134"/>
      <c r="GX51" s="134"/>
      <c r="GY51" s="134"/>
      <c r="GZ51" s="134"/>
      <c r="HA51" s="134"/>
      <c r="HB51" s="134"/>
      <c r="HC51" s="134"/>
      <c r="HD51" s="134"/>
      <c r="HE51" s="134"/>
      <c r="HF51" s="134"/>
      <c r="HG51" s="134"/>
      <c r="HH51" s="134"/>
      <c r="HI51" s="134"/>
      <c r="HJ51" s="134"/>
      <c r="HK51" s="134"/>
      <c r="HL51" s="134"/>
      <c r="HM51" s="134"/>
      <c r="HN51" s="134"/>
      <c r="HO51" s="134"/>
      <c r="HP51" s="134"/>
      <c r="HQ51" s="134"/>
      <c r="HR51" s="134"/>
      <c r="HS51" s="134"/>
      <c r="HT51" s="134"/>
      <c r="HU51" s="134"/>
      <c r="HV51" s="134"/>
      <c r="HW51" s="134"/>
      <c r="HX51" s="134"/>
      <c r="HY51" s="134"/>
      <c r="HZ51" s="134"/>
      <c r="IA51" s="134"/>
      <c r="IB51" s="134"/>
      <c r="IC51" s="134"/>
      <c r="ID51" s="134"/>
      <c r="IE51" s="134"/>
      <c r="IF51" s="134"/>
      <c r="IG51" s="134"/>
      <c r="IH51" s="134"/>
      <c r="II51" s="134"/>
      <c r="IJ51" s="134"/>
      <c r="IK51" s="134"/>
      <c r="IL51" s="134"/>
      <c r="IM51" s="134"/>
      <c r="IN51" s="134"/>
      <c r="IO51" s="134"/>
      <c r="IP51" s="134"/>
      <c r="IQ51" s="134"/>
      <c r="IR51" s="134"/>
      <c r="IS51" s="134"/>
      <c r="IT51" s="134"/>
      <c r="IU51" s="134"/>
      <c r="IV51" s="134"/>
      <c r="IW51" s="134"/>
      <c r="IX51" s="134"/>
      <c r="IY51" s="134"/>
      <c r="IZ51" s="134"/>
      <c r="JA51" s="134"/>
      <c r="JB51" s="134"/>
      <c r="JC51" s="134"/>
      <c r="JD51" s="134"/>
      <c r="JE51" s="134"/>
      <c r="JF51" s="134"/>
      <c r="JG51" s="134"/>
      <c r="JH51" s="134"/>
      <c r="JI51" s="134"/>
      <c r="JJ51" s="134"/>
      <c r="JK51" s="134"/>
      <c r="JL51" s="134"/>
      <c r="JM51" s="134"/>
      <c r="JN51" s="134"/>
      <c r="JO51" s="134"/>
      <c r="JP51" s="134"/>
      <c r="JQ51" s="134"/>
      <c r="JR51" s="134"/>
      <c r="JS51" s="134"/>
      <c r="JT51" s="134"/>
      <c r="JU51" s="134"/>
      <c r="JV51" s="134"/>
      <c r="JW51" s="134"/>
      <c r="JX51" s="134"/>
      <c r="JY51" s="134"/>
      <c r="JZ51" s="134"/>
      <c r="KA51" s="134"/>
      <c r="KB51" s="134"/>
      <c r="KC51" s="134"/>
      <c r="KD51" s="134"/>
      <c r="KE51" s="134"/>
      <c r="KF51" s="134"/>
      <c r="KG51" s="134"/>
      <c r="KH51" s="134"/>
      <c r="KI51" s="134"/>
      <c r="KJ51" s="134"/>
      <c r="KK51" s="134"/>
      <c r="KL51" s="134"/>
      <c r="KM51" s="134"/>
      <c r="KN51" s="134"/>
      <c r="KO51" s="134"/>
      <c r="KP51" s="134"/>
      <c r="KQ51" s="134"/>
      <c r="KR51" s="134"/>
      <c r="KS51" s="134"/>
      <c r="KT51" s="134"/>
      <c r="KU51" s="134"/>
      <c r="KV51" s="134"/>
      <c r="KW51" s="134"/>
      <c r="KX51" s="134"/>
      <c r="KY51" s="134"/>
      <c r="KZ51" s="134"/>
      <c r="LA51" s="134"/>
      <c r="LB51" s="134"/>
      <c r="LC51" s="134"/>
      <c r="LD51" s="134"/>
      <c r="LE51" s="134"/>
      <c r="LF51" s="134"/>
      <c r="LG51" s="134"/>
      <c r="LH51" s="134"/>
      <c r="LI51" s="134"/>
      <c r="LJ51" s="134"/>
      <c r="LK51" s="134"/>
      <c r="LL51" s="134"/>
      <c r="LM51" s="134"/>
      <c r="LN51" s="134"/>
      <c r="LO51" s="134"/>
      <c r="LP51" s="134"/>
      <c r="LQ51" s="134"/>
      <c r="LR51" s="134"/>
      <c r="LS51" s="134"/>
      <c r="LT51" s="134"/>
      <c r="LU51" s="134"/>
      <c r="LV51" s="134"/>
      <c r="LW51" s="134"/>
      <c r="LX51" s="134"/>
      <c r="LY51" s="134"/>
      <c r="LZ51" s="134"/>
      <c r="MA51" s="134"/>
      <c r="MB51" s="134"/>
      <c r="MC51" s="134"/>
      <c r="MD51" s="134"/>
      <c r="ME51" s="134"/>
      <c r="MF51" s="134"/>
      <c r="MG51" s="134"/>
      <c r="MH51" s="134"/>
      <c r="MI51" s="134"/>
      <c r="MJ51" s="134"/>
      <c r="MK51" s="134"/>
      <c r="ML51" s="134"/>
      <c r="MM51" s="134"/>
      <c r="MN51" s="134"/>
      <c r="MO51" s="134"/>
      <c r="MP51" s="134"/>
      <c r="MQ51" s="134"/>
      <c r="MR51" s="134"/>
      <c r="MS51" s="134"/>
      <c r="MT51" s="134"/>
      <c r="MU51" s="134"/>
      <c r="MV51" s="134"/>
      <c r="MW51" s="134"/>
      <c r="MX51" s="134"/>
      <c r="MY51" s="134"/>
      <c r="MZ51" s="134"/>
      <c r="NA51" s="134"/>
      <c r="NB51" s="134"/>
      <c r="NC51" s="134"/>
      <c r="ND51" s="134"/>
      <c r="NE51" s="134"/>
      <c r="NF51" s="134"/>
      <c r="NG51" s="134"/>
      <c r="NH51" s="134"/>
      <c r="NI51" s="134"/>
      <c r="NJ51" s="134"/>
      <c r="NK51" s="134"/>
      <c r="NL51" s="134"/>
      <c r="NM51" s="134"/>
      <c r="NN51" s="134"/>
      <c r="NO51" s="134"/>
      <c r="NP51" s="134"/>
      <c r="NQ51" s="134"/>
      <c r="NR51" s="134"/>
      <c r="NS51" s="134"/>
      <c r="NT51" s="134"/>
      <c r="NU51" s="134"/>
      <c r="NV51" s="134"/>
      <c r="NW51" s="134"/>
      <c r="NX51" s="134"/>
      <c r="NY51" s="134"/>
      <c r="NZ51" s="134"/>
      <c r="OA51" s="134"/>
      <c r="OB51" s="134"/>
      <c r="OC51" s="134"/>
      <c r="OD51" s="134"/>
      <c r="OE51" s="134"/>
      <c r="OF51" s="134"/>
      <c r="OG51" s="134"/>
      <c r="OH51" s="134"/>
      <c r="OI51" s="134"/>
      <c r="OJ51" s="134"/>
      <c r="OK51" s="134"/>
      <c r="OL51" s="134"/>
      <c r="OM51" s="134"/>
      <c r="ON51" s="134"/>
      <c r="OO51" s="134"/>
      <c r="OP51" s="134"/>
      <c r="OQ51" s="134"/>
      <c r="OR51" s="134"/>
      <c r="OS51" s="134"/>
      <c r="OT51" s="134"/>
      <c r="OU51" s="134"/>
      <c r="OV51" s="134"/>
      <c r="OW51" s="134"/>
      <c r="OX51" s="134"/>
      <c r="OY51" s="134"/>
      <c r="OZ51" s="134"/>
      <c r="PA51" s="134"/>
      <c r="PB51" s="134"/>
      <c r="PC51" s="134"/>
      <c r="PD51" s="134"/>
      <c r="PE51" s="134"/>
      <c r="PF51" s="134"/>
      <c r="PG51" s="134"/>
      <c r="PH51" s="134"/>
      <c r="PI51" s="134"/>
      <c r="PJ51" s="134"/>
      <c r="PK51" s="134"/>
      <c r="PL51" s="134"/>
      <c r="PM51" s="134"/>
      <c r="PN51" s="134"/>
      <c r="PO51" s="134"/>
      <c r="PP51" s="134"/>
      <c r="PQ51" s="134"/>
      <c r="PR51" s="134"/>
      <c r="PS51" s="134"/>
      <c r="PT51" s="134"/>
      <c r="PU51" s="134"/>
      <c r="PV51" s="134"/>
      <c r="PW51" s="134"/>
      <c r="PX51" s="134"/>
      <c r="PY51" s="134"/>
      <c r="PZ51" s="134"/>
      <c r="QA51" s="134"/>
      <c r="QB51" s="134"/>
      <c r="QC51" s="134"/>
      <c r="QD51" s="134"/>
      <c r="QE51" s="134"/>
      <c r="QF51" s="134"/>
      <c r="QG51" s="134"/>
      <c r="QH51" s="134"/>
      <c r="QI51" s="134"/>
      <c r="QJ51" s="134"/>
      <c r="QK51" s="134"/>
      <c r="QL51" s="134"/>
      <c r="QM51" s="134"/>
      <c r="QN51" s="134"/>
      <c r="QO51" s="134"/>
      <c r="QP51" s="134"/>
      <c r="QQ51" s="134"/>
      <c r="QR51" s="134"/>
      <c r="QS51" s="134"/>
      <c r="QT51" s="134"/>
      <c r="QU51" s="134"/>
      <c r="QV51" s="134"/>
      <c r="QW51" s="134"/>
      <c r="QX51" s="134"/>
      <c r="QY51" s="134"/>
      <c r="QZ51" s="134"/>
      <c r="RA51" s="134"/>
      <c r="RB51" s="134"/>
      <c r="RC51" s="134"/>
      <c r="RD51" s="134"/>
      <c r="RE51" s="134"/>
      <c r="RF51" s="134"/>
      <c r="RG51" s="134"/>
      <c r="RH51" s="134"/>
      <c r="RI51" s="134"/>
      <c r="RJ51" s="134"/>
      <c r="RK51" s="134"/>
      <c r="RL51" s="134"/>
      <c r="RM51" s="134"/>
      <c r="RN51" s="134"/>
      <c r="RO51" s="134"/>
      <c r="RP51" s="134"/>
      <c r="RQ51" s="134"/>
      <c r="RR51" s="134"/>
      <c r="RS51" s="134"/>
      <c r="RT51" s="134"/>
      <c r="RU51" s="134"/>
      <c r="RV51" s="134"/>
      <c r="RW51" s="134"/>
      <c r="RX51" s="134"/>
      <c r="RY51" s="134"/>
      <c r="RZ51" s="134"/>
      <c r="SA51" s="134"/>
      <c r="SB51" s="134"/>
      <c r="SC51" s="134"/>
      <c r="SD51" s="134"/>
      <c r="SE51" s="134"/>
      <c r="SF51" s="134"/>
      <c r="SG51" s="134"/>
      <c r="SH51" s="134"/>
      <c r="SI51" s="134"/>
      <c r="SJ51" s="134"/>
      <c r="SK51" s="134"/>
      <c r="SL51" s="134"/>
      <c r="SM51" s="134"/>
      <c r="SN51" s="134"/>
      <c r="SO51" s="134"/>
      <c r="SP51" s="134"/>
      <c r="SQ51" s="134"/>
      <c r="SR51" s="134"/>
      <c r="SS51" s="134"/>
      <c r="ST51" s="134"/>
      <c r="SU51" s="134"/>
      <c r="SV51" s="134"/>
      <c r="SW51" s="134"/>
      <c r="SX51" s="134"/>
      <c r="SY51" s="134"/>
      <c r="SZ51" s="134"/>
      <c r="TA51" s="134"/>
      <c r="TB51" s="134"/>
      <c r="TC51" s="134"/>
      <c r="TD51" s="134"/>
      <c r="TE51" s="134"/>
      <c r="TF51" s="134"/>
      <c r="TG51" s="134"/>
      <c r="TH51" s="134"/>
      <c r="TI51" s="134"/>
      <c r="TJ51" s="134"/>
      <c r="TK51" s="134"/>
      <c r="TL51" s="134"/>
      <c r="TM51" s="134"/>
      <c r="TN51" s="134"/>
      <c r="TO51" s="134"/>
      <c r="TP51" s="134"/>
      <c r="TQ51" s="134"/>
      <c r="TR51" s="134"/>
      <c r="TS51" s="134"/>
      <c r="TT51" s="134"/>
      <c r="TU51" s="134"/>
      <c r="TV51" s="134"/>
      <c r="TW51" s="134"/>
      <c r="TX51" s="134"/>
      <c r="TY51" s="134"/>
      <c r="TZ51" s="134"/>
      <c r="UA51" s="134"/>
      <c r="UB51" s="134"/>
      <c r="UC51" s="134"/>
      <c r="UD51" s="134"/>
      <c r="UE51" s="134"/>
      <c r="UF51" s="134"/>
      <c r="UG51" s="134"/>
      <c r="UH51" s="134"/>
      <c r="UI51" s="134"/>
      <c r="UJ51" s="134"/>
      <c r="UK51" s="134"/>
      <c r="UL51" s="134"/>
      <c r="UM51" s="134"/>
      <c r="UN51" s="134"/>
      <c r="UO51" s="134"/>
      <c r="UP51" s="134"/>
      <c r="UQ51" s="134"/>
      <c r="UR51" s="134"/>
      <c r="US51" s="134"/>
      <c r="UT51" s="134"/>
      <c r="UU51" s="134"/>
      <c r="UV51" s="134"/>
      <c r="UW51" s="134"/>
      <c r="UX51" s="134"/>
      <c r="UY51" s="134"/>
      <c r="UZ51" s="134"/>
      <c r="VA51" s="134"/>
      <c r="VB51" s="134"/>
      <c r="VC51" s="134"/>
      <c r="VD51" s="134"/>
      <c r="VE51" s="134"/>
      <c r="VF51" s="134"/>
      <c r="VG51" s="134"/>
      <c r="VH51" s="134"/>
      <c r="VI51" s="134"/>
      <c r="VJ51" s="134"/>
      <c r="VK51" s="134"/>
      <c r="VL51" s="134"/>
      <c r="VM51" s="134"/>
      <c r="VN51" s="134"/>
      <c r="VO51" s="134"/>
      <c r="VP51" s="134"/>
      <c r="VQ51" s="134"/>
      <c r="VR51" s="134"/>
      <c r="VS51" s="134"/>
      <c r="VT51" s="134"/>
      <c r="VU51" s="134"/>
      <c r="VV51" s="134"/>
      <c r="VW51" s="134"/>
      <c r="VX51" s="134"/>
      <c r="VY51" s="134"/>
      <c r="VZ51" s="134"/>
      <c r="WA51" s="134"/>
      <c r="WB51" s="134"/>
      <c r="WC51" s="134"/>
      <c r="WD51" s="134"/>
      <c r="WE51" s="134"/>
      <c r="WF51" s="134"/>
      <c r="WG51" s="134"/>
      <c r="WH51" s="134"/>
      <c r="WI51" s="134"/>
      <c r="WJ51" s="134"/>
      <c r="WK51" s="134"/>
      <c r="WL51" s="134"/>
      <c r="WM51" s="134"/>
      <c r="WN51" s="134"/>
      <c r="WO51" s="134"/>
      <c r="WP51" s="134"/>
      <c r="WQ51" s="134"/>
      <c r="WR51" s="134"/>
      <c r="WS51" s="134"/>
      <c r="WT51" s="134"/>
      <c r="WU51" s="134"/>
      <c r="WV51" s="134"/>
      <c r="WW51" s="134"/>
      <c r="WX51" s="134"/>
      <c r="WY51" s="134"/>
      <c r="WZ51" s="134"/>
      <c r="XA51" s="134"/>
      <c r="XB51" s="134"/>
      <c r="XC51" s="134"/>
      <c r="XD51" s="134"/>
      <c r="XE51" s="134"/>
      <c r="XF51" s="134"/>
      <c r="XG51" s="134"/>
      <c r="XH51" s="134"/>
      <c r="XI51" s="134"/>
      <c r="XJ51" s="134"/>
      <c r="XK51" s="134"/>
      <c r="XL51" s="134"/>
      <c r="XM51" s="134"/>
      <c r="XN51" s="134"/>
      <c r="XO51" s="134"/>
      <c r="XP51" s="134"/>
      <c r="XQ51" s="134"/>
      <c r="XR51" s="134"/>
      <c r="XS51" s="134"/>
      <c r="XT51" s="134"/>
      <c r="XU51" s="134"/>
      <c r="XV51" s="134"/>
      <c r="XW51" s="134"/>
      <c r="XX51" s="134"/>
      <c r="XY51" s="134"/>
      <c r="XZ51" s="134"/>
      <c r="YA51" s="134"/>
      <c r="YB51" s="134"/>
      <c r="YC51" s="134"/>
      <c r="YD51" s="134"/>
      <c r="YE51" s="134"/>
      <c r="YF51" s="134"/>
      <c r="YG51" s="134"/>
      <c r="YH51" s="134"/>
      <c r="YI51" s="134"/>
      <c r="YJ51" s="134"/>
      <c r="YK51" s="134"/>
      <c r="YL51" s="134"/>
      <c r="YM51" s="134"/>
      <c r="YN51" s="134"/>
      <c r="YO51" s="134"/>
      <c r="YP51" s="134"/>
      <c r="YQ51" s="134"/>
      <c r="YR51" s="134"/>
      <c r="YS51" s="134"/>
      <c r="YT51" s="134"/>
      <c r="YU51" s="134"/>
      <c r="YV51" s="134"/>
      <c r="YW51" s="134"/>
      <c r="YX51" s="134"/>
      <c r="YY51" s="134"/>
      <c r="YZ51" s="134"/>
      <c r="ZA51" s="134"/>
      <c r="ZB51" s="134"/>
      <c r="ZC51" s="134"/>
      <c r="ZD51" s="134"/>
      <c r="ZE51" s="134"/>
      <c r="ZF51" s="134"/>
      <c r="ZG51" s="134"/>
      <c r="ZH51" s="134"/>
      <c r="ZI51" s="134"/>
      <c r="ZJ51" s="134"/>
      <c r="ZK51" s="134"/>
      <c r="ZL51" s="134"/>
      <c r="ZM51" s="134"/>
      <c r="ZN51" s="134"/>
      <c r="ZO51" s="134"/>
      <c r="ZP51" s="134"/>
      <c r="ZQ51" s="134"/>
      <c r="ZR51" s="134"/>
      <c r="ZS51" s="134"/>
      <c r="ZT51" s="134"/>
      <c r="ZU51" s="134"/>
      <c r="ZV51" s="134"/>
      <c r="ZW51" s="134"/>
      <c r="ZX51" s="134"/>
      <c r="ZY51" s="134"/>
      <c r="ZZ51" s="134"/>
      <c r="AAA51" s="134"/>
      <c r="AAB51" s="134"/>
      <c r="AAC51" s="134"/>
      <c r="AAD51" s="134"/>
      <c r="AAE51" s="134"/>
      <c r="AAF51" s="134"/>
      <c r="AAG51" s="134"/>
      <c r="AAH51" s="134"/>
      <c r="AAI51" s="134"/>
      <c r="AAJ51" s="134"/>
      <c r="AAK51" s="134"/>
      <c r="AAL51" s="134"/>
      <c r="AAM51" s="134"/>
      <c r="AAN51" s="134"/>
      <c r="AAO51" s="134"/>
      <c r="AAP51" s="134"/>
      <c r="AAQ51" s="134"/>
      <c r="AAR51" s="134"/>
      <c r="AAS51" s="134"/>
      <c r="AAT51" s="134"/>
      <c r="AAU51" s="134"/>
      <c r="AAV51" s="134"/>
      <c r="AAW51" s="134"/>
      <c r="AAX51" s="134"/>
      <c r="AAY51" s="134"/>
      <c r="AAZ51" s="134"/>
      <c r="ABA51" s="134"/>
      <c r="ABB51" s="134"/>
      <c r="ABC51" s="134"/>
      <c r="ABD51" s="134"/>
      <c r="ABE51" s="134"/>
      <c r="ABF51" s="134"/>
      <c r="ABG51" s="134"/>
      <c r="ABH51" s="134"/>
      <c r="ABI51" s="134"/>
      <c r="ABJ51" s="134"/>
      <c r="ABK51" s="134"/>
      <c r="ABL51" s="134"/>
      <c r="ABM51" s="134"/>
      <c r="ABN51" s="134"/>
      <c r="ABO51" s="134"/>
      <c r="ABP51" s="134"/>
      <c r="ABQ51" s="134"/>
      <c r="ABR51" s="134"/>
      <c r="ABS51" s="134"/>
      <c r="ABT51" s="134"/>
      <c r="ABU51" s="134"/>
      <c r="ABV51" s="134"/>
      <c r="ABW51" s="134"/>
      <c r="ABX51" s="134"/>
      <c r="ABY51" s="134"/>
      <c r="ABZ51" s="134"/>
      <c r="ACA51" s="134"/>
      <c r="ACB51" s="134"/>
      <c r="ACC51" s="134"/>
      <c r="ACD51" s="134"/>
      <c r="ACE51" s="134"/>
      <c r="ACF51" s="134"/>
      <c r="ACG51" s="134"/>
      <c r="ACH51" s="134"/>
      <c r="ACI51" s="134"/>
      <c r="ACJ51" s="134"/>
      <c r="ACK51" s="134"/>
      <c r="ACL51" s="134"/>
      <c r="ACM51" s="134"/>
      <c r="ACN51" s="134"/>
      <c r="ACO51" s="134"/>
      <c r="ACP51" s="134"/>
      <c r="ACQ51" s="134"/>
      <c r="ACR51" s="134"/>
      <c r="ACS51" s="134"/>
      <c r="ACT51" s="134"/>
      <c r="ACU51" s="134"/>
      <c r="ACV51" s="134"/>
      <c r="ACW51" s="134"/>
      <c r="ACX51" s="134"/>
      <c r="ACY51" s="134"/>
      <c r="ACZ51" s="134"/>
      <c r="ADA51" s="134"/>
      <c r="ADB51" s="134"/>
      <c r="ADC51" s="134"/>
      <c r="ADD51" s="134"/>
      <c r="ADE51" s="134"/>
      <c r="ADF51" s="134"/>
      <c r="ADG51" s="134"/>
      <c r="ADH51" s="134"/>
      <c r="ADI51" s="134"/>
      <c r="ADJ51" s="134"/>
      <c r="ADK51" s="134"/>
      <c r="ADL51" s="134"/>
      <c r="ADM51" s="134"/>
      <c r="ADN51" s="134"/>
      <c r="ADO51" s="134"/>
      <c r="ADP51" s="134"/>
      <c r="ADQ51" s="134"/>
      <c r="ADR51" s="134"/>
      <c r="ADS51" s="134"/>
      <c r="ADT51" s="134"/>
      <c r="ADU51" s="134"/>
      <c r="ADV51" s="134"/>
      <c r="ADW51" s="134"/>
      <c r="ADX51" s="134"/>
      <c r="ADY51" s="134"/>
      <c r="ADZ51" s="134"/>
      <c r="AEA51" s="134"/>
      <c r="AEB51" s="134"/>
      <c r="AEC51" s="134"/>
      <c r="AED51" s="134"/>
      <c r="AEE51" s="134"/>
      <c r="AEF51" s="134"/>
      <c r="AEG51" s="134"/>
      <c r="AEH51" s="134"/>
      <c r="AEI51" s="134"/>
      <c r="AEJ51" s="134"/>
      <c r="AEK51" s="134"/>
      <c r="AEL51" s="134"/>
      <c r="AEM51" s="134"/>
      <c r="AEN51" s="134"/>
      <c r="AEO51" s="134"/>
      <c r="AEP51" s="134"/>
      <c r="AEQ51" s="134"/>
      <c r="AER51" s="134"/>
      <c r="AES51" s="134"/>
      <c r="AET51" s="134"/>
      <c r="AEU51" s="134"/>
      <c r="AEV51" s="134"/>
      <c r="AEW51" s="134"/>
      <c r="AEX51" s="134"/>
      <c r="AEY51" s="134"/>
      <c r="AEZ51" s="134"/>
      <c r="AFA51" s="134"/>
      <c r="AFB51" s="134"/>
      <c r="AFC51" s="134"/>
      <c r="AFD51" s="134"/>
      <c r="AFE51" s="134"/>
      <c r="AFF51" s="134"/>
      <c r="AFG51" s="134"/>
      <c r="AFH51" s="134"/>
      <c r="AFI51" s="134"/>
      <c r="AFJ51" s="134"/>
      <c r="AFK51" s="134"/>
      <c r="AFL51" s="134"/>
      <c r="AFM51" s="134"/>
      <c r="AFN51" s="134"/>
      <c r="AFO51" s="134"/>
      <c r="AFP51" s="134"/>
      <c r="AFQ51" s="134"/>
      <c r="AFR51" s="134"/>
      <c r="AFS51" s="134"/>
      <c r="AFT51" s="134"/>
      <c r="AFU51" s="134"/>
      <c r="AFV51" s="134"/>
      <c r="AFW51" s="134"/>
      <c r="AFX51" s="134"/>
      <c r="AFY51" s="134"/>
      <c r="AFZ51" s="134"/>
      <c r="AGA51" s="134"/>
      <c r="AGB51" s="134"/>
      <c r="AGC51" s="134"/>
      <c r="AGD51" s="134"/>
      <c r="AGE51" s="134"/>
      <c r="AGF51" s="134"/>
      <c r="AGG51" s="134"/>
      <c r="AGH51" s="134"/>
      <c r="AGI51" s="134"/>
      <c r="AGJ51" s="134"/>
      <c r="AGK51" s="134"/>
      <c r="AGL51" s="134"/>
      <c r="AGM51" s="134"/>
      <c r="AGN51" s="134"/>
      <c r="AGO51" s="134"/>
      <c r="AGP51" s="134"/>
      <c r="AGQ51" s="134"/>
      <c r="AGR51" s="134"/>
      <c r="AGS51" s="134"/>
      <c r="AGT51" s="134"/>
      <c r="AGU51" s="134"/>
      <c r="AGV51" s="134"/>
      <c r="AGW51" s="134"/>
      <c r="AGX51" s="134"/>
      <c r="AGY51" s="134"/>
      <c r="AGZ51" s="134"/>
      <c r="AHA51" s="134"/>
      <c r="AHB51" s="134"/>
      <c r="AHC51" s="134"/>
      <c r="AHD51" s="134"/>
      <c r="AHE51" s="134"/>
      <c r="AHF51" s="134"/>
      <c r="AHG51" s="134"/>
      <c r="AHH51" s="134"/>
      <c r="AHI51" s="134"/>
      <c r="AHJ51" s="134"/>
      <c r="AHK51" s="134"/>
      <c r="AHL51" s="134"/>
      <c r="AHM51" s="134"/>
      <c r="AHN51" s="134"/>
      <c r="AHO51" s="134"/>
      <c r="AHP51" s="134"/>
      <c r="AHQ51" s="134"/>
      <c r="AHR51" s="134"/>
      <c r="AHS51" s="134"/>
      <c r="AHT51" s="134"/>
      <c r="AHU51" s="134"/>
      <c r="AHV51" s="134"/>
      <c r="AHW51" s="134"/>
      <c r="AHX51" s="134"/>
      <c r="AHY51" s="134"/>
      <c r="AHZ51" s="134"/>
      <c r="AIA51" s="134"/>
      <c r="AIB51" s="134"/>
      <c r="AIC51" s="134"/>
      <c r="AID51" s="134"/>
      <c r="AIE51" s="134"/>
      <c r="AIF51" s="134"/>
      <c r="AIG51" s="134"/>
      <c r="AIH51" s="134"/>
      <c r="AII51" s="134"/>
      <c r="AIJ51" s="134"/>
      <c r="AIK51" s="134"/>
      <c r="AIL51" s="134"/>
      <c r="AIM51" s="134"/>
      <c r="AIN51" s="134"/>
      <c r="AIO51" s="134"/>
      <c r="AIP51" s="134"/>
      <c r="AIQ51" s="134"/>
      <c r="AIR51" s="134"/>
      <c r="AIS51" s="134"/>
      <c r="AIT51" s="134"/>
      <c r="AIU51" s="134"/>
      <c r="AIV51" s="134"/>
      <c r="AIW51" s="134"/>
      <c r="AIX51" s="134"/>
      <c r="AIY51" s="134"/>
      <c r="AIZ51" s="134"/>
      <c r="AJA51" s="134"/>
      <c r="AJB51" s="134"/>
      <c r="AJC51" s="134"/>
      <c r="AJD51" s="134"/>
      <c r="AJE51" s="134"/>
      <c r="AJF51" s="134"/>
      <c r="AJG51" s="134"/>
      <c r="AJH51" s="134"/>
      <c r="AJI51" s="134"/>
      <c r="AJJ51" s="134"/>
      <c r="AJK51" s="134"/>
      <c r="AJL51" s="134"/>
      <c r="AJM51" s="134"/>
      <c r="AJN51" s="134"/>
      <c r="AJO51" s="134"/>
      <c r="AJP51" s="134"/>
      <c r="AJQ51" s="134"/>
      <c r="AJR51" s="134"/>
      <c r="AJS51" s="134"/>
      <c r="AJT51" s="134"/>
      <c r="AJU51" s="134"/>
      <c r="AJV51" s="134"/>
      <c r="AJW51" s="134"/>
      <c r="AJX51" s="134"/>
      <c r="AJY51" s="134"/>
      <c r="AJZ51" s="134"/>
      <c r="AKA51" s="134"/>
      <c r="AKB51" s="134"/>
      <c r="AKC51" s="134"/>
      <c r="AKD51" s="134"/>
      <c r="AKE51" s="134"/>
      <c r="AKF51" s="134"/>
      <c r="AKG51" s="134"/>
      <c r="AKH51" s="134"/>
      <c r="AKI51" s="134"/>
      <c r="AKJ51" s="134"/>
      <c r="AKK51" s="134"/>
      <c r="AKL51" s="134"/>
      <c r="AKM51" s="134"/>
      <c r="AKN51" s="134"/>
      <c r="AKO51" s="134"/>
      <c r="AKP51" s="134"/>
      <c r="AKQ51" s="134"/>
      <c r="AKR51" s="134"/>
      <c r="AKS51" s="134"/>
      <c r="AKT51" s="134"/>
      <c r="AKU51" s="134"/>
      <c r="AKV51" s="134"/>
      <c r="AKW51" s="134"/>
      <c r="AKX51" s="134"/>
      <c r="AKY51" s="134"/>
      <c r="AKZ51" s="134"/>
      <c r="ALA51" s="134"/>
      <c r="ALB51" s="134"/>
      <c r="ALC51" s="134"/>
      <c r="ALD51" s="134"/>
      <c r="ALE51" s="134"/>
      <c r="ALF51" s="134"/>
      <c r="ALG51" s="134"/>
      <c r="ALH51" s="134"/>
      <c r="ALI51" s="134"/>
      <c r="ALJ51" s="134"/>
      <c r="ALK51" s="134"/>
      <c r="ALL51" s="134"/>
      <c r="ALM51" s="134"/>
      <c r="ALN51" s="134"/>
      <c r="ALO51" s="134"/>
      <c r="ALP51" s="134"/>
      <c r="ALQ51" s="134"/>
      <c r="ALR51" s="134"/>
      <c r="ALS51" s="134"/>
      <c r="ALT51" s="134"/>
      <c r="ALU51" s="134"/>
      <c r="ALV51" s="134"/>
      <c r="ALW51" s="134"/>
      <c r="ALX51" s="134"/>
      <c r="ALY51" s="134"/>
      <c r="ALZ51" s="134"/>
      <c r="AMA51" s="134"/>
      <c r="AMB51" s="134"/>
      <c r="AMC51" s="134"/>
      <c r="AMD51" s="134"/>
      <c r="AME51" s="134"/>
      <c r="AMF51" s="134"/>
      <c r="AMG51" s="134"/>
      <c r="AMH51" s="134"/>
      <c r="AMI51" s="134"/>
      <c r="AMJ51" s="134"/>
    </row>
    <row r="52" spans="1:1025" s="74" customFormat="1" ht="93.75" x14ac:dyDescent="0.3">
      <c r="A52" s="51"/>
      <c r="B52" s="54">
        <v>49</v>
      </c>
      <c r="C52" s="120" t="s">
        <v>208</v>
      </c>
      <c r="D52" s="121">
        <v>45119</v>
      </c>
      <c r="E52" s="122" t="s">
        <v>417</v>
      </c>
      <c r="F52" s="151" t="s">
        <v>418</v>
      </c>
      <c r="G52" s="152" t="s">
        <v>419</v>
      </c>
      <c r="H52" s="123" t="s">
        <v>79</v>
      </c>
      <c r="I52" s="123" t="s">
        <v>420</v>
      </c>
      <c r="J52" s="124">
        <v>21674</v>
      </c>
      <c r="K52" s="123" t="s">
        <v>330</v>
      </c>
      <c r="L52" s="123" t="s">
        <v>61</v>
      </c>
      <c r="M52" s="54" t="s">
        <v>31</v>
      </c>
      <c r="N52" s="4" t="s">
        <v>27</v>
      </c>
      <c r="O52" s="43"/>
      <c r="P52" s="55" t="s">
        <v>48</v>
      </c>
      <c r="Q52" s="58" t="s">
        <v>60</v>
      </c>
      <c r="R52" s="42" t="s">
        <v>267</v>
      </c>
      <c r="S52" s="64" t="s">
        <v>110</v>
      </c>
      <c r="T52" s="120" t="s">
        <v>421</v>
      </c>
      <c r="U52" s="65">
        <v>45161</v>
      </c>
      <c r="V52" s="195">
        <v>0.4375</v>
      </c>
      <c r="W52" s="127" t="s">
        <v>91</v>
      </c>
      <c r="X52" s="132">
        <v>26347</v>
      </c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  <c r="AR52" s="134"/>
      <c r="AS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134"/>
      <c r="BG52" s="134"/>
      <c r="BH52" s="134"/>
      <c r="BI52" s="134"/>
      <c r="BJ52" s="134"/>
      <c r="BK52" s="134"/>
      <c r="BL52" s="134"/>
      <c r="BM52" s="134"/>
      <c r="BN52" s="134"/>
      <c r="BO52" s="134"/>
      <c r="BP52" s="134"/>
      <c r="BQ52" s="134"/>
      <c r="BR52" s="134"/>
      <c r="BS52" s="134"/>
      <c r="BT52" s="134"/>
      <c r="BU52" s="134"/>
      <c r="BV52" s="134"/>
      <c r="BW52" s="134"/>
      <c r="BX52" s="134"/>
      <c r="BY52" s="134"/>
      <c r="BZ52" s="134"/>
      <c r="CA52" s="134"/>
      <c r="CB52" s="134"/>
      <c r="CC52" s="134"/>
      <c r="CD52" s="134"/>
      <c r="CE52" s="134"/>
      <c r="CF52" s="134"/>
      <c r="CG52" s="134"/>
      <c r="CH52" s="134"/>
      <c r="CI52" s="134"/>
      <c r="CJ52" s="134"/>
      <c r="CK52" s="134"/>
      <c r="CL52" s="134"/>
      <c r="CM52" s="134"/>
      <c r="CN52" s="134"/>
      <c r="CO52" s="134"/>
      <c r="CP52" s="134"/>
      <c r="CQ52" s="134"/>
      <c r="CR52" s="134"/>
      <c r="CS52" s="134"/>
      <c r="CT52" s="134"/>
      <c r="CU52" s="134"/>
      <c r="CV52" s="134"/>
      <c r="CW52" s="134"/>
      <c r="CX52" s="134"/>
      <c r="CY52" s="134"/>
      <c r="CZ52" s="134"/>
      <c r="DA52" s="134"/>
      <c r="DB52" s="134"/>
      <c r="DC52" s="134"/>
      <c r="DD52" s="134"/>
      <c r="DE52" s="134"/>
      <c r="DF52" s="134"/>
      <c r="DG52" s="134"/>
      <c r="DH52" s="134"/>
      <c r="DI52" s="134"/>
      <c r="DJ52" s="134"/>
      <c r="DK52" s="134"/>
      <c r="DL52" s="134"/>
      <c r="DM52" s="134"/>
      <c r="DN52" s="134"/>
      <c r="DO52" s="134"/>
      <c r="DP52" s="134"/>
      <c r="DQ52" s="134"/>
      <c r="DR52" s="134"/>
      <c r="DS52" s="134"/>
      <c r="DT52" s="134"/>
      <c r="DU52" s="134"/>
      <c r="DV52" s="134"/>
      <c r="DW52" s="134"/>
      <c r="DX52" s="134"/>
      <c r="DY52" s="134"/>
      <c r="DZ52" s="134"/>
      <c r="EA52" s="134"/>
      <c r="EB52" s="134"/>
      <c r="EC52" s="134"/>
      <c r="ED52" s="134"/>
      <c r="EE52" s="134"/>
      <c r="EF52" s="134"/>
      <c r="EG52" s="134"/>
      <c r="EH52" s="134"/>
      <c r="EI52" s="134"/>
      <c r="EJ52" s="134"/>
      <c r="EK52" s="134"/>
      <c r="EL52" s="134"/>
      <c r="EM52" s="134"/>
      <c r="EN52" s="134"/>
      <c r="EO52" s="134"/>
      <c r="EP52" s="134"/>
      <c r="EQ52" s="134"/>
      <c r="ER52" s="134"/>
      <c r="ES52" s="134"/>
      <c r="ET52" s="134"/>
      <c r="EU52" s="134"/>
      <c r="EV52" s="134"/>
      <c r="EW52" s="134"/>
      <c r="EX52" s="134"/>
      <c r="EY52" s="134"/>
      <c r="EZ52" s="134"/>
      <c r="FA52" s="134"/>
      <c r="FB52" s="134"/>
      <c r="FC52" s="134"/>
      <c r="FD52" s="134"/>
      <c r="FE52" s="134"/>
      <c r="FF52" s="134"/>
      <c r="FG52" s="134"/>
      <c r="FH52" s="134"/>
      <c r="FI52" s="134"/>
      <c r="FJ52" s="134"/>
      <c r="FK52" s="134"/>
      <c r="FL52" s="134"/>
      <c r="FM52" s="134"/>
      <c r="FN52" s="134"/>
      <c r="FO52" s="134"/>
      <c r="FP52" s="134"/>
      <c r="FQ52" s="134"/>
      <c r="FR52" s="134"/>
      <c r="FS52" s="134"/>
      <c r="FT52" s="134"/>
      <c r="FU52" s="134"/>
      <c r="FV52" s="134"/>
      <c r="FW52" s="134"/>
      <c r="FX52" s="134"/>
      <c r="FY52" s="134"/>
      <c r="FZ52" s="134"/>
      <c r="GA52" s="134"/>
      <c r="GB52" s="134"/>
      <c r="GC52" s="134"/>
      <c r="GD52" s="134"/>
      <c r="GE52" s="134"/>
      <c r="GF52" s="134"/>
      <c r="GG52" s="134"/>
      <c r="GH52" s="134"/>
      <c r="GI52" s="134"/>
      <c r="GJ52" s="134"/>
      <c r="GK52" s="134"/>
      <c r="GL52" s="134"/>
      <c r="GM52" s="134"/>
      <c r="GN52" s="134"/>
      <c r="GO52" s="134"/>
      <c r="GP52" s="134"/>
      <c r="GQ52" s="134"/>
      <c r="GR52" s="134"/>
      <c r="GS52" s="134"/>
      <c r="GT52" s="134"/>
      <c r="GU52" s="134"/>
      <c r="GV52" s="134"/>
      <c r="GW52" s="134"/>
      <c r="GX52" s="134"/>
      <c r="GY52" s="134"/>
      <c r="GZ52" s="134"/>
      <c r="HA52" s="134"/>
      <c r="HB52" s="134"/>
      <c r="HC52" s="134"/>
      <c r="HD52" s="134"/>
      <c r="HE52" s="134"/>
      <c r="HF52" s="134"/>
      <c r="HG52" s="134"/>
      <c r="HH52" s="134"/>
      <c r="HI52" s="134"/>
      <c r="HJ52" s="134"/>
      <c r="HK52" s="134"/>
      <c r="HL52" s="134"/>
      <c r="HM52" s="134"/>
      <c r="HN52" s="134"/>
      <c r="HO52" s="134"/>
      <c r="HP52" s="134"/>
      <c r="HQ52" s="134"/>
      <c r="HR52" s="134"/>
      <c r="HS52" s="134"/>
      <c r="HT52" s="134"/>
      <c r="HU52" s="134"/>
      <c r="HV52" s="134"/>
      <c r="HW52" s="134"/>
      <c r="HX52" s="134"/>
      <c r="HY52" s="134"/>
      <c r="HZ52" s="134"/>
      <c r="IA52" s="134"/>
      <c r="IB52" s="134"/>
      <c r="IC52" s="134"/>
      <c r="ID52" s="134"/>
      <c r="IE52" s="134"/>
      <c r="IF52" s="134"/>
      <c r="IG52" s="134"/>
      <c r="IH52" s="134"/>
      <c r="II52" s="134"/>
      <c r="IJ52" s="134"/>
      <c r="IK52" s="134"/>
      <c r="IL52" s="134"/>
      <c r="IM52" s="134"/>
      <c r="IN52" s="134"/>
      <c r="IO52" s="134"/>
      <c r="IP52" s="134"/>
      <c r="IQ52" s="134"/>
      <c r="IR52" s="134"/>
      <c r="IS52" s="134"/>
      <c r="IT52" s="134"/>
      <c r="IU52" s="134"/>
      <c r="IV52" s="134"/>
      <c r="IW52" s="134"/>
      <c r="IX52" s="134"/>
      <c r="IY52" s="134"/>
      <c r="IZ52" s="134"/>
      <c r="JA52" s="134"/>
      <c r="JB52" s="134"/>
      <c r="JC52" s="134"/>
      <c r="JD52" s="134"/>
      <c r="JE52" s="134"/>
      <c r="JF52" s="134"/>
      <c r="JG52" s="134"/>
      <c r="JH52" s="134"/>
      <c r="JI52" s="134"/>
      <c r="JJ52" s="134"/>
      <c r="JK52" s="134"/>
      <c r="JL52" s="134"/>
      <c r="JM52" s="134"/>
      <c r="JN52" s="134"/>
      <c r="JO52" s="134"/>
      <c r="JP52" s="134"/>
      <c r="JQ52" s="134"/>
      <c r="JR52" s="134"/>
      <c r="JS52" s="134"/>
      <c r="JT52" s="134"/>
      <c r="JU52" s="134"/>
      <c r="JV52" s="134"/>
      <c r="JW52" s="134"/>
      <c r="JX52" s="134"/>
      <c r="JY52" s="134"/>
      <c r="JZ52" s="134"/>
      <c r="KA52" s="134"/>
      <c r="KB52" s="134"/>
      <c r="KC52" s="134"/>
      <c r="KD52" s="134"/>
      <c r="KE52" s="134"/>
      <c r="KF52" s="134"/>
      <c r="KG52" s="134"/>
      <c r="KH52" s="134"/>
      <c r="KI52" s="134"/>
      <c r="KJ52" s="134"/>
      <c r="KK52" s="134"/>
      <c r="KL52" s="134"/>
      <c r="KM52" s="134"/>
      <c r="KN52" s="134"/>
      <c r="KO52" s="134"/>
      <c r="KP52" s="134"/>
      <c r="KQ52" s="134"/>
      <c r="KR52" s="134"/>
      <c r="KS52" s="134"/>
      <c r="KT52" s="134"/>
      <c r="KU52" s="134"/>
      <c r="KV52" s="134"/>
      <c r="KW52" s="134"/>
      <c r="KX52" s="134"/>
      <c r="KY52" s="134"/>
      <c r="KZ52" s="134"/>
      <c r="LA52" s="134"/>
      <c r="LB52" s="134"/>
      <c r="LC52" s="134"/>
      <c r="LD52" s="134"/>
      <c r="LE52" s="134"/>
      <c r="LF52" s="134"/>
      <c r="LG52" s="134"/>
      <c r="LH52" s="134"/>
      <c r="LI52" s="134"/>
      <c r="LJ52" s="134"/>
      <c r="LK52" s="134"/>
      <c r="LL52" s="134"/>
      <c r="LM52" s="134"/>
      <c r="LN52" s="134"/>
      <c r="LO52" s="134"/>
      <c r="LP52" s="134"/>
      <c r="LQ52" s="134"/>
      <c r="LR52" s="134"/>
      <c r="LS52" s="134"/>
      <c r="LT52" s="134"/>
      <c r="LU52" s="134"/>
      <c r="LV52" s="134"/>
      <c r="LW52" s="134"/>
      <c r="LX52" s="134"/>
      <c r="LY52" s="134"/>
      <c r="LZ52" s="134"/>
      <c r="MA52" s="134"/>
      <c r="MB52" s="134"/>
      <c r="MC52" s="134"/>
      <c r="MD52" s="134"/>
      <c r="ME52" s="134"/>
      <c r="MF52" s="134"/>
      <c r="MG52" s="134"/>
      <c r="MH52" s="134"/>
      <c r="MI52" s="134"/>
      <c r="MJ52" s="134"/>
      <c r="MK52" s="134"/>
      <c r="ML52" s="134"/>
      <c r="MM52" s="134"/>
      <c r="MN52" s="134"/>
      <c r="MO52" s="134"/>
      <c r="MP52" s="134"/>
      <c r="MQ52" s="134"/>
      <c r="MR52" s="134"/>
      <c r="MS52" s="134"/>
      <c r="MT52" s="134"/>
      <c r="MU52" s="134"/>
      <c r="MV52" s="134"/>
      <c r="MW52" s="134"/>
      <c r="MX52" s="134"/>
      <c r="MY52" s="134"/>
      <c r="MZ52" s="134"/>
      <c r="NA52" s="134"/>
      <c r="NB52" s="134"/>
      <c r="NC52" s="134"/>
      <c r="ND52" s="134"/>
      <c r="NE52" s="134"/>
      <c r="NF52" s="134"/>
      <c r="NG52" s="134"/>
      <c r="NH52" s="134"/>
      <c r="NI52" s="134"/>
      <c r="NJ52" s="134"/>
      <c r="NK52" s="134"/>
      <c r="NL52" s="134"/>
      <c r="NM52" s="134"/>
      <c r="NN52" s="134"/>
      <c r="NO52" s="134"/>
      <c r="NP52" s="134"/>
      <c r="NQ52" s="134"/>
      <c r="NR52" s="134"/>
      <c r="NS52" s="134"/>
      <c r="NT52" s="134"/>
      <c r="NU52" s="134"/>
      <c r="NV52" s="134"/>
      <c r="NW52" s="134"/>
      <c r="NX52" s="134"/>
      <c r="NY52" s="134"/>
      <c r="NZ52" s="134"/>
      <c r="OA52" s="134"/>
      <c r="OB52" s="134"/>
      <c r="OC52" s="134"/>
      <c r="OD52" s="134"/>
      <c r="OE52" s="134"/>
      <c r="OF52" s="134"/>
      <c r="OG52" s="134"/>
      <c r="OH52" s="134"/>
      <c r="OI52" s="134"/>
      <c r="OJ52" s="134"/>
      <c r="OK52" s="134"/>
      <c r="OL52" s="134"/>
      <c r="OM52" s="134"/>
      <c r="ON52" s="134"/>
      <c r="OO52" s="134"/>
      <c r="OP52" s="134"/>
      <c r="OQ52" s="134"/>
      <c r="OR52" s="134"/>
      <c r="OS52" s="134"/>
      <c r="OT52" s="134"/>
      <c r="OU52" s="134"/>
      <c r="OV52" s="134"/>
      <c r="OW52" s="134"/>
      <c r="OX52" s="134"/>
      <c r="OY52" s="134"/>
      <c r="OZ52" s="134"/>
      <c r="PA52" s="134"/>
      <c r="PB52" s="134"/>
      <c r="PC52" s="134"/>
      <c r="PD52" s="134"/>
      <c r="PE52" s="134"/>
      <c r="PF52" s="134"/>
      <c r="PG52" s="134"/>
      <c r="PH52" s="134"/>
      <c r="PI52" s="134"/>
      <c r="PJ52" s="134"/>
      <c r="PK52" s="134"/>
      <c r="PL52" s="134"/>
      <c r="PM52" s="134"/>
      <c r="PN52" s="134"/>
      <c r="PO52" s="134"/>
      <c r="PP52" s="134"/>
      <c r="PQ52" s="134"/>
      <c r="PR52" s="134"/>
      <c r="PS52" s="134"/>
      <c r="PT52" s="134"/>
      <c r="PU52" s="134"/>
      <c r="PV52" s="134"/>
      <c r="PW52" s="134"/>
      <c r="PX52" s="134"/>
      <c r="PY52" s="134"/>
      <c r="PZ52" s="134"/>
      <c r="QA52" s="134"/>
      <c r="QB52" s="134"/>
      <c r="QC52" s="134"/>
      <c r="QD52" s="134"/>
      <c r="QE52" s="134"/>
      <c r="QF52" s="134"/>
      <c r="QG52" s="134"/>
      <c r="QH52" s="134"/>
      <c r="QI52" s="134"/>
      <c r="QJ52" s="134"/>
      <c r="QK52" s="134"/>
      <c r="QL52" s="134"/>
      <c r="QM52" s="134"/>
      <c r="QN52" s="134"/>
      <c r="QO52" s="134"/>
      <c r="QP52" s="134"/>
      <c r="QQ52" s="134"/>
      <c r="QR52" s="134"/>
      <c r="QS52" s="134"/>
      <c r="QT52" s="134"/>
      <c r="QU52" s="134"/>
      <c r="QV52" s="134"/>
      <c r="QW52" s="134"/>
      <c r="QX52" s="134"/>
      <c r="QY52" s="134"/>
      <c r="QZ52" s="134"/>
      <c r="RA52" s="134"/>
      <c r="RB52" s="134"/>
      <c r="RC52" s="134"/>
      <c r="RD52" s="134"/>
      <c r="RE52" s="134"/>
      <c r="RF52" s="134"/>
      <c r="RG52" s="134"/>
      <c r="RH52" s="134"/>
      <c r="RI52" s="134"/>
      <c r="RJ52" s="134"/>
      <c r="RK52" s="134"/>
      <c r="RL52" s="134"/>
      <c r="RM52" s="134"/>
      <c r="RN52" s="134"/>
      <c r="RO52" s="134"/>
      <c r="RP52" s="134"/>
      <c r="RQ52" s="134"/>
      <c r="RR52" s="134"/>
      <c r="RS52" s="134"/>
      <c r="RT52" s="134"/>
      <c r="RU52" s="134"/>
      <c r="RV52" s="134"/>
      <c r="RW52" s="134"/>
      <c r="RX52" s="134"/>
      <c r="RY52" s="134"/>
      <c r="RZ52" s="134"/>
      <c r="SA52" s="134"/>
      <c r="SB52" s="134"/>
      <c r="SC52" s="134"/>
      <c r="SD52" s="134"/>
      <c r="SE52" s="134"/>
      <c r="SF52" s="134"/>
      <c r="SG52" s="134"/>
      <c r="SH52" s="134"/>
      <c r="SI52" s="134"/>
      <c r="SJ52" s="134"/>
      <c r="SK52" s="134"/>
      <c r="SL52" s="134"/>
      <c r="SM52" s="134"/>
      <c r="SN52" s="134"/>
      <c r="SO52" s="134"/>
      <c r="SP52" s="134"/>
      <c r="SQ52" s="134"/>
      <c r="SR52" s="134"/>
      <c r="SS52" s="134"/>
      <c r="ST52" s="134"/>
      <c r="SU52" s="134"/>
      <c r="SV52" s="134"/>
      <c r="SW52" s="134"/>
      <c r="SX52" s="134"/>
      <c r="SY52" s="134"/>
      <c r="SZ52" s="134"/>
      <c r="TA52" s="134"/>
      <c r="TB52" s="134"/>
      <c r="TC52" s="134"/>
      <c r="TD52" s="134"/>
      <c r="TE52" s="134"/>
      <c r="TF52" s="134"/>
      <c r="TG52" s="134"/>
      <c r="TH52" s="134"/>
      <c r="TI52" s="134"/>
      <c r="TJ52" s="134"/>
      <c r="TK52" s="134"/>
      <c r="TL52" s="134"/>
      <c r="TM52" s="134"/>
      <c r="TN52" s="134"/>
      <c r="TO52" s="134"/>
      <c r="TP52" s="134"/>
      <c r="TQ52" s="134"/>
      <c r="TR52" s="134"/>
      <c r="TS52" s="134"/>
      <c r="TT52" s="134"/>
      <c r="TU52" s="134"/>
      <c r="TV52" s="134"/>
      <c r="TW52" s="134"/>
      <c r="TX52" s="134"/>
      <c r="TY52" s="134"/>
      <c r="TZ52" s="134"/>
      <c r="UA52" s="134"/>
      <c r="UB52" s="134"/>
      <c r="UC52" s="134"/>
      <c r="UD52" s="134"/>
      <c r="UE52" s="134"/>
      <c r="UF52" s="134"/>
      <c r="UG52" s="134"/>
      <c r="UH52" s="134"/>
      <c r="UI52" s="134"/>
      <c r="UJ52" s="134"/>
      <c r="UK52" s="134"/>
      <c r="UL52" s="134"/>
      <c r="UM52" s="134"/>
      <c r="UN52" s="134"/>
      <c r="UO52" s="134"/>
      <c r="UP52" s="134"/>
      <c r="UQ52" s="134"/>
      <c r="UR52" s="134"/>
      <c r="US52" s="134"/>
      <c r="UT52" s="134"/>
      <c r="UU52" s="134"/>
      <c r="UV52" s="134"/>
      <c r="UW52" s="134"/>
      <c r="UX52" s="134"/>
      <c r="UY52" s="134"/>
      <c r="UZ52" s="134"/>
      <c r="VA52" s="134"/>
      <c r="VB52" s="134"/>
      <c r="VC52" s="134"/>
      <c r="VD52" s="134"/>
      <c r="VE52" s="134"/>
      <c r="VF52" s="134"/>
      <c r="VG52" s="134"/>
      <c r="VH52" s="134"/>
      <c r="VI52" s="134"/>
      <c r="VJ52" s="134"/>
      <c r="VK52" s="134"/>
      <c r="VL52" s="134"/>
      <c r="VM52" s="134"/>
      <c r="VN52" s="134"/>
      <c r="VO52" s="134"/>
      <c r="VP52" s="134"/>
      <c r="VQ52" s="134"/>
      <c r="VR52" s="134"/>
      <c r="VS52" s="134"/>
      <c r="VT52" s="134"/>
      <c r="VU52" s="134"/>
      <c r="VV52" s="134"/>
      <c r="VW52" s="134"/>
      <c r="VX52" s="134"/>
      <c r="VY52" s="134"/>
      <c r="VZ52" s="134"/>
      <c r="WA52" s="134"/>
      <c r="WB52" s="134"/>
      <c r="WC52" s="134"/>
      <c r="WD52" s="134"/>
      <c r="WE52" s="134"/>
      <c r="WF52" s="134"/>
      <c r="WG52" s="134"/>
      <c r="WH52" s="134"/>
      <c r="WI52" s="134"/>
      <c r="WJ52" s="134"/>
      <c r="WK52" s="134"/>
      <c r="WL52" s="134"/>
      <c r="WM52" s="134"/>
      <c r="WN52" s="134"/>
      <c r="WO52" s="134"/>
      <c r="WP52" s="134"/>
      <c r="WQ52" s="134"/>
      <c r="WR52" s="134"/>
      <c r="WS52" s="134"/>
      <c r="WT52" s="134"/>
      <c r="WU52" s="134"/>
      <c r="WV52" s="134"/>
      <c r="WW52" s="134"/>
      <c r="WX52" s="134"/>
      <c r="WY52" s="134"/>
      <c r="WZ52" s="134"/>
      <c r="XA52" s="134"/>
      <c r="XB52" s="134"/>
      <c r="XC52" s="134"/>
      <c r="XD52" s="134"/>
      <c r="XE52" s="134"/>
      <c r="XF52" s="134"/>
      <c r="XG52" s="134"/>
      <c r="XH52" s="134"/>
      <c r="XI52" s="134"/>
      <c r="XJ52" s="134"/>
      <c r="XK52" s="134"/>
      <c r="XL52" s="134"/>
      <c r="XM52" s="134"/>
      <c r="XN52" s="134"/>
      <c r="XO52" s="134"/>
      <c r="XP52" s="134"/>
      <c r="XQ52" s="134"/>
      <c r="XR52" s="134"/>
      <c r="XS52" s="134"/>
      <c r="XT52" s="134"/>
      <c r="XU52" s="134"/>
      <c r="XV52" s="134"/>
      <c r="XW52" s="134"/>
      <c r="XX52" s="134"/>
      <c r="XY52" s="134"/>
      <c r="XZ52" s="134"/>
      <c r="YA52" s="134"/>
      <c r="YB52" s="134"/>
      <c r="YC52" s="134"/>
      <c r="YD52" s="134"/>
      <c r="YE52" s="134"/>
      <c r="YF52" s="134"/>
      <c r="YG52" s="134"/>
      <c r="YH52" s="134"/>
      <c r="YI52" s="134"/>
      <c r="YJ52" s="134"/>
      <c r="YK52" s="134"/>
      <c r="YL52" s="134"/>
      <c r="YM52" s="134"/>
      <c r="YN52" s="134"/>
      <c r="YO52" s="134"/>
      <c r="YP52" s="134"/>
      <c r="YQ52" s="134"/>
      <c r="YR52" s="134"/>
      <c r="YS52" s="134"/>
      <c r="YT52" s="134"/>
      <c r="YU52" s="134"/>
      <c r="YV52" s="134"/>
      <c r="YW52" s="134"/>
      <c r="YX52" s="134"/>
      <c r="YY52" s="134"/>
      <c r="YZ52" s="134"/>
      <c r="ZA52" s="134"/>
      <c r="ZB52" s="134"/>
      <c r="ZC52" s="134"/>
      <c r="ZD52" s="134"/>
      <c r="ZE52" s="134"/>
      <c r="ZF52" s="134"/>
      <c r="ZG52" s="134"/>
      <c r="ZH52" s="134"/>
      <c r="ZI52" s="134"/>
      <c r="ZJ52" s="134"/>
      <c r="ZK52" s="134"/>
      <c r="ZL52" s="134"/>
      <c r="ZM52" s="134"/>
      <c r="ZN52" s="134"/>
      <c r="ZO52" s="134"/>
      <c r="ZP52" s="134"/>
      <c r="ZQ52" s="134"/>
      <c r="ZR52" s="134"/>
      <c r="ZS52" s="134"/>
      <c r="ZT52" s="134"/>
      <c r="ZU52" s="134"/>
      <c r="ZV52" s="134"/>
      <c r="ZW52" s="134"/>
      <c r="ZX52" s="134"/>
      <c r="ZY52" s="134"/>
      <c r="ZZ52" s="134"/>
      <c r="AAA52" s="134"/>
      <c r="AAB52" s="134"/>
      <c r="AAC52" s="134"/>
      <c r="AAD52" s="134"/>
      <c r="AAE52" s="134"/>
      <c r="AAF52" s="134"/>
      <c r="AAG52" s="134"/>
      <c r="AAH52" s="134"/>
      <c r="AAI52" s="134"/>
      <c r="AAJ52" s="134"/>
      <c r="AAK52" s="134"/>
      <c r="AAL52" s="134"/>
      <c r="AAM52" s="134"/>
      <c r="AAN52" s="134"/>
      <c r="AAO52" s="134"/>
      <c r="AAP52" s="134"/>
      <c r="AAQ52" s="134"/>
      <c r="AAR52" s="134"/>
      <c r="AAS52" s="134"/>
      <c r="AAT52" s="134"/>
      <c r="AAU52" s="134"/>
      <c r="AAV52" s="134"/>
      <c r="AAW52" s="134"/>
      <c r="AAX52" s="134"/>
      <c r="AAY52" s="134"/>
      <c r="AAZ52" s="134"/>
      <c r="ABA52" s="134"/>
      <c r="ABB52" s="134"/>
      <c r="ABC52" s="134"/>
      <c r="ABD52" s="134"/>
      <c r="ABE52" s="134"/>
      <c r="ABF52" s="134"/>
      <c r="ABG52" s="134"/>
      <c r="ABH52" s="134"/>
      <c r="ABI52" s="134"/>
      <c r="ABJ52" s="134"/>
      <c r="ABK52" s="134"/>
      <c r="ABL52" s="134"/>
      <c r="ABM52" s="134"/>
      <c r="ABN52" s="134"/>
      <c r="ABO52" s="134"/>
      <c r="ABP52" s="134"/>
      <c r="ABQ52" s="134"/>
      <c r="ABR52" s="134"/>
      <c r="ABS52" s="134"/>
      <c r="ABT52" s="134"/>
      <c r="ABU52" s="134"/>
      <c r="ABV52" s="134"/>
      <c r="ABW52" s="134"/>
      <c r="ABX52" s="134"/>
      <c r="ABY52" s="134"/>
      <c r="ABZ52" s="134"/>
      <c r="ACA52" s="134"/>
      <c r="ACB52" s="134"/>
      <c r="ACC52" s="134"/>
      <c r="ACD52" s="134"/>
      <c r="ACE52" s="134"/>
      <c r="ACF52" s="134"/>
      <c r="ACG52" s="134"/>
      <c r="ACH52" s="134"/>
      <c r="ACI52" s="134"/>
      <c r="ACJ52" s="134"/>
      <c r="ACK52" s="134"/>
      <c r="ACL52" s="134"/>
      <c r="ACM52" s="134"/>
      <c r="ACN52" s="134"/>
      <c r="ACO52" s="134"/>
      <c r="ACP52" s="134"/>
      <c r="ACQ52" s="134"/>
      <c r="ACR52" s="134"/>
      <c r="ACS52" s="134"/>
      <c r="ACT52" s="134"/>
      <c r="ACU52" s="134"/>
      <c r="ACV52" s="134"/>
      <c r="ACW52" s="134"/>
      <c r="ACX52" s="134"/>
      <c r="ACY52" s="134"/>
      <c r="ACZ52" s="134"/>
      <c r="ADA52" s="134"/>
      <c r="ADB52" s="134"/>
      <c r="ADC52" s="134"/>
      <c r="ADD52" s="134"/>
      <c r="ADE52" s="134"/>
      <c r="ADF52" s="134"/>
      <c r="ADG52" s="134"/>
      <c r="ADH52" s="134"/>
      <c r="ADI52" s="134"/>
      <c r="ADJ52" s="134"/>
      <c r="ADK52" s="134"/>
      <c r="ADL52" s="134"/>
      <c r="ADM52" s="134"/>
      <c r="ADN52" s="134"/>
      <c r="ADO52" s="134"/>
      <c r="ADP52" s="134"/>
      <c r="ADQ52" s="134"/>
      <c r="ADR52" s="134"/>
      <c r="ADS52" s="134"/>
      <c r="ADT52" s="134"/>
      <c r="ADU52" s="134"/>
      <c r="ADV52" s="134"/>
      <c r="ADW52" s="134"/>
      <c r="ADX52" s="134"/>
      <c r="ADY52" s="134"/>
      <c r="ADZ52" s="134"/>
      <c r="AEA52" s="134"/>
      <c r="AEB52" s="134"/>
      <c r="AEC52" s="134"/>
      <c r="AED52" s="134"/>
      <c r="AEE52" s="134"/>
      <c r="AEF52" s="134"/>
      <c r="AEG52" s="134"/>
      <c r="AEH52" s="134"/>
      <c r="AEI52" s="134"/>
      <c r="AEJ52" s="134"/>
      <c r="AEK52" s="134"/>
      <c r="AEL52" s="134"/>
      <c r="AEM52" s="134"/>
      <c r="AEN52" s="134"/>
      <c r="AEO52" s="134"/>
      <c r="AEP52" s="134"/>
      <c r="AEQ52" s="134"/>
      <c r="AER52" s="134"/>
      <c r="AES52" s="134"/>
      <c r="AET52" s="134"/>
      <c r="AEU52" s="134"/>
      <c r="AEV52" s="134"/>
      <c r="AEW52" s="134"/>
      <c r="AEX52" s="134"/>
      <c r="AEY52" s="134"/>
      <c r="AEZ52" s="134"/>
      <c r="AFA52" s="134"/>
      <c r="AFB52" s="134"/>
      <c r="AFC52" s="134"/>
      <c r="AFD52" s="134"/>
      <c r="AFE52" s="134"/>
      <c r="AFF52" s="134"/>
      <c r="AFG52" s="134"/>
      <c r="AFH52" s="134"/>
      <c r="AFI52" s="134"/>
      <c r="AFJ52" s="134"/>
      <c r="AFK52" s="134"/>
      <c r="AFL52" s="134"/>
      <c r="AFM52" s="134"/>
      <c r="AFN52" s="134"/>
      <c r="AFO52" s="134"/>
      <c r="AFP52" s="134"/>
      <c r="AFQ52" s="134"/>
      <c r="AFR52" s="134"/>
      <c r="AFS52" s="134"/>
      <c r="AFT52" s="134"/>
      <c r="AFU52" s="134"/>
      <c r="AFV52" s="134"/>
      <c r="AFW52" s="134"/>
      <c r="AFX52" s="134"/>
      <c r="AFY52" s="134"/>
      <c r="AFZ52" s="134"/>
      <c r="AGA52" s="134"/>
      <c r="AGB52" s="134"/>
      <c r="AGC52" s="134"/>
      <c r="AGD52" s="134"/>
      <c r="AGE52" s="134"/>
      <c r="AGF52" s="134"/>
      <c r="AGG52" s="134"/>
      <c r="AGH52" s="134"/>
      <c r="AGI52" s="134"/>
      <c r="AGJ52" s="134"/>
      <c r="AGK52" s="134"/>
      <c r="AGL52" s="134"/>
      <c r="AGM52" s="134"/>
      <c r="AGN52" s="134"/>
      <c r="AGO52" s="134"/>
      <c r="AGP52" s="134"/>
      <c r="AGQ52" s="134"/>
      <c r="AGR52" s="134"/>
      <c r="AGS52" s="134"/>
      <c r="AGT52" s="134"/>
      <c r="AGU52" s="134"/>
      <c r="AGV52" s="134"/>
      <c r="AGW52" s="134"/>
      <c r="AGX52" s="134"/>
      <c r="AGY52" s="134"/>
      <c r="AGZ52" s="134"/>
      <c r="AHA52" s="134"/>
      <c r="AHB52" s="134"/>
      <c r="AHC52" s="134"/>
      <c r="AHD52" s="134"/>
      <c r="AHE52" s="134"/>
      <c r="AHF52" s="134"/>
      <c r="AHG52" s="134"/>
      <c r="AHH52" s="134"/>
      <c r="AHI52" s="134"/>
      <c r="AHJ52" s="134"/>
      <c r="AHK52" s="134"/>
      <c r="AHL52" s="134"/>
      <c r="AHM52" s="134"/>
      <c r="AHN52" s="134"/>
      <c r="AHO52" s="134"/>
      <c r="AHP52" s="134"/>
      <c r="AHQ52" s="134"/>
      <c r="AHR52" s="134"/>
      <c r="AHS52" s="134"/>
      <c r="AHT52" s="134"/>
      <c r="AHU52" s="134"/>
      <c r="AHV52" s="134"/>
      <c r="AHW52" s="134"/>
      <c r="AHX52" s="134"/>
      <c r="AHY52" s="134"/>
      <c r="AHZ52" s="134"/>
      <c r="AIA52" s="134"/>
      <c r="AIB52" s="134"/>
      <c r="AIC52" s="134"/>
      <c r="AID52" s="134"/>
      <c r="AIE52" s="134"/>
      <c r="AIF52" s="134"/>
      <c r="AIG52" s="134"/>
      <c r="AIH52" s="134"/>
      <c r="AII52" s="134"/>
      <c r="AIJ52" s="134"/>
      <c r="AIK52" s="134"/>
      <c r="AIL52" s="134"/>
      <c r="AIM52" s="134"/>
      <c r="AIN52" s="134"/>
      <c r="AIO52" s="134"/>
      <c r="AIP52" s="134"/>
      <c r="AIQ52" s="134"/>
      <c r="AIR52" s="134"/>
      <c r="AIS52" s="134"/>
      <c r="AIT52" s="134"/>
      <c r="AIU52" s="134"/>
      <c r="AIV52" s="134"/>
      <c r="AIW52" s="134"/>
      <c r="AIX52" s="134"/>
      <c r="AIY52" s="134"/>
      <c r="AIZ52" s="134"/>
      <c r="AJA52" s="134"/>
      <c r="AJB52" s="134"/>
      <c r="AJC52" s="134"/>
      <c r="AJD52" s="134"/>
      <c r="AJE52" s="134"/>
      <c r="AJF52" s="134"/>
      <c r="AJG52" s="134"/>
      <c r="AJH52" s="134"/>
      <c r="AJI52" s="134"/>
      <c r="AJJ52" s="134"/>
      <c r="AJK52" s="134"/>
      <c r="AJL52" s="134"/>
      <c r="AJM52" s="134"/>
      <c r="AJN52" s="134"/>
      <c r="AJO52" s="134"/>
      <c r="AJP52" s="134"/>
      <c r="AJQ52" s="134"/>
      <c r="AJR52" s="134"/>
      <c r="AJS52" s="134"/>
      <c r="AJT52" s="134"/>
      <c r="AJU52" s="134"/>
      <c r="AJV52" s="134"/>
      <c r="AJW52" s="134"/>
      <c r="AJX52" s="134"/>
      <c r="AJY52" s="134"/>
      <c r="AJZ52" s="134"/>
      <c r="AKA52" s="134"/>
      <c r="AKB52" s="134"/>
      <c r="AKC52" s="134"/>
      <c r="AKD52" s="134"/>
      <c r="AKE52" s="134"/>
      <c r="AKF52" s="134"/>
      <c r="AKG52" s="134"/>
      <c r="AKH52" s="134"/>
      <c r="AKI52" s="134"/>
      <c r="AKJ52" s="134"/>
      <c r="AKK52" s="134"/>
      <c r="AKL52" s="134"/>
      <c r="AKM52" s="134"/>
      <c r="AKN52" s="134"/>
      <c r="AKO52" s="134"/>
      <c r="AKP52" s="134"/>
      <c r="AKQ52" s="134"/>
      <c r="AKR52" s="134"/>
      <c r="AKS52" s="134"/>
      <c r="AKT52" s="134"/>
      <c r="AKU52" s="134"/>
      <c r="AKV52" s="134"/>
      <c r="AKW52" s="134"/>
      <c r="AKX52" s="134"/>
      <c r="AKY52" s="134"/>
      <c r="AKZ52" s="134"/>
      <c r="ALA52" s="134"/>
      <c r="ALB52" s="134"/>
      <c r="ALC52" s="134"/>
      <c r="ALD52" s="134"/>
      <c r="ALE52" s="134"/>
      <c r="ALF52" s="134"/>
      <c r="ALG52" s="134"/>
      <c r="ALH52" s="134"/>
      <c r="ALI52" s="134"/>
      <c r="ALJ52" s="134"/>
      <c r="ALK52" s="134"/>
      <c r="ALL52" s="134"/>
      <c r="ALM52" s="134"/>
      <c r="ALN52" s="134"/>
      <c r="ALO52" s="134"/>
      <c r="ALP52" s="134"/>
      <c r="ALQ52" s="134"/>
      <c r="ALR52" s="134"/>
      <c r="ALS52" s="134"/>
      <c r="ALT52" s="134"/>
      <c r="ALU52" s="134"/>
      <c r="ALV52" s="134"/>
      <c r="ALW52" s="134"/>
      <c r="ALX52" s="134"/>
      <c r="ALY52" s="134"/>
      <c r="ALZ52" s="134"/>
      <c r="AMA52" s="134"/>
      <c r="AMB52" s="134"/>
      <c r="AMC52" s="134"/>
      <c r="AMD52" s="134"/>
      <c r="AME52" s="134"/>
      <c r="AMF52" s="134"/>
      <c r="AMG52" s="134"/>
      <c r="AMH52" s="134"/>
      <c r="AMI52" s="134"/>
      <c r="AMJ52" s="134"/>
    </row>
    <row r="53" spans="1:1025" s="74" customFormat="1" ht="168.75" x14ac:dyDescent="0.3">
      <c r="A53" s="51"/>
      <c r="B53" s="54">
        <v>50</v>
      </c>
      <c r="C53" s="120" t="s">
        <v>240</v>
      </c>
      <c r="D53" s="121">
        <v>45120</v>
      </c>
      <c r="E53" s="122" t="s">
        <v>422</v>
      </c>
      <c r="F53" s="153">
        <v>224902018178</v>
      </c>
      <c r="G53" s="150" t="s">
        <v>423</v>
      </c>
      <c r="H53" s="132" t="s">
        <v>424</v>
      </c>
      <c r="I53" s="132" t="s">
        <v>425</v>
      </c>
      <c r="J53" s="121">
        <v>33233</v>
      </c>
      <c r="K53" s="123" t="s">
        <v>426</v>
      </c>
      <c r="L53" s="123" t="s">
        <v>46</v>
      </c>
      <c r="M53" s="54" t="s">
        <v>28</v>
      </c>
      <c r="N53" s="4" t="s">
        <v>27</v>
      </c>
      <c r="O53" s="43" t="s">
        <v>427</v>
      </c>
      <c r="P53" s="55" t="s">
        <v>48</v>
      </c>
      <c r="Q53" s="58" t="s">
        <v>60</v>
      </c>
      <c r="R53" s="42" t="s">
        <v>267</v>
      </c>
      <c r="S53" s="64" t="s">
        <v>110</v>
      </c>
      <c r="T53" s="120" t="s">
        <v>428</v>
      </c>
      <c r="U53" s="65">
        <v>45161</v>
      </c>
      <c r="V53" s="195">
        <v>0.4375</v>
      </c>
      <c r="W53" s="127" t="s">
        <v>429</v>
      </c>
      <c r="X53" s="132">
        <v>26348</v>
      </c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4"/>
      <c r="BT53" s="134"/>
      <c r="BU53" s="134"/>
      <c r="BV53" s="134"/>
      <c r="BW53" s="134"/>
      <c r="BX53" s="134"/>
      <c r="BY53" s="134"/>
      <c r="BZ53" s="134"/>
      <c r="CA53" s="134"/>
      <c r="CB53" s="134"/>
      <c r="CC53" s="134"/>
      <c r="CD53" s="134"/>
      <c r="CE53" s="134"/>
      <c r="CF53" s="134"/>
      <c r="CG53" s="134"/>
      <c r="CH53" s="134"/>
      <c r="CI53" s="134"/>
      <c r="CJ53" s="134"/>
      <c r="CK53" s="134"/>
      <c r="CL53" s="134"/>
      <c r="CM53" s="134"/>
      <c r="CN53" s="134"/>
      <c r="CO53" s="134"/>
      <c r="CP53" s="134"/>
      <c r="CQ53" s="134"/>
      <c r="CR53" s="134"/>
      <c r="CS53" s="134"/>
      <c r="CT53" s="134"/>
      <c r="CU53" s="134"/>
      <c r="CV53" s="134"/>
      <c r="CW53" s="134"/>
      <c r="CX53" s="134"/>
      <c r="CY53" s="134"/>
      <c r="CZ53" s="134"/>
      <c r="DA53" s="134"/>
      <c r="DB53" s="134"/>
      <c r="DC53" s="134"/>
      <c r="DD53" s="134"/>
      <c r="DE53" s="134"/>
      <c r="DF53" s="134"/>
      <c r="DG53" s="134"/>
      <c r="DH53" s="134"/>
      <c r="DI53" s="134"/>
      <c r="DJ53" s="134"/>
      <c r="DK53" s="134"/>
      <c r="DL53" s="134"/>
      <c r="DM53" s="134"/>
      <c r="DN53" s="134"/>
      <c r="DO53" s="134"/>
      <c r="DP53" s="134"/>
      <c r="DQ53" s="134"/>
      <c r="DR53" s="134"/>
      <c r="DS53" s="134"/>
      <c r="DT53" s="134"/>
      <c r="DU53" s="134"/>
      <c r="DV53" s="134"/>
      <c r="DW53" s="134"/>
      <c r="DX53" s="134"/>
      <c r="DY53" s="134"/>
      <c r="DZ53" s="134"/>
      <c r="EA53" s="134"/>
      <c r="EB53" s="134"/>
      <c r="EC53" s="134"/>
      <c r="ED53" s="134"/>
      <c r="EE53" s="134"/>
      <c r="EF53" s="134"/>
      <c r="EG53" s="134"/>
      <c r="EH53" s="134"/>
      <c r="EI53" s="134"/>
      <c r="EJ53" s="134"/>
      <c r="EK53" s="134"/>
      <c r="EL53" s="134"/>
      <c r="EM53" s="134"/>
      <c r="EN53" s="134"/>
      <c r="EO53" s="134"/>
      <c r="EP53" s="134"/>
      <c r="EQ53" s="134"/>
      <c r="ER53" s="134"/>
      <c r="ES53" s="134"/>
      <c r="ET53" s="134"/>
      <c r="EU53" s="134"/>
      <c r="EV53" s="134"/>
      <c r="EW53" s="134"/>
      <c r="EX53" s="134"/>
      <c r="EY53" s="134"/>
      <c r="EZ53" s="134"/>
      <c r="FA53" s="134"/>
      <c r="FB53" s="134"/>
      <c r="FC53" s="134"/>
      <c r="FD53" s="134"/>
      <c r="FE53" s="134"/>
      <c r="FF53" s="134"/>
      <c r="FG53" s="134"/>
      <c r="FH53" s="134"/>
      <c r="FI53" s="134"/>
      <c r="FJ53" s="134"/>
      <c r="FK53" s="134"/>
      <c r="FL53" s="134"/>
      <c r="FM53" s="134"/>
      <c r="FN53" s="134"/>
      <c r="FO53" s="134"/>
      <c r="FP53" s="134"/>
      <c r="FQ53" s="134"/>
      <c r="FR53" s="134"/>
      <c r="FS53" s="134"/>
      <c r="FT53" s="134"/>
      <c r="FU53" s="134"/>
      <c r="FV53" s="134"/>
      <c r="FW53" s="134"/>
      <c r="FX53" s="134"/>
      <c r="FY53" s="134"/>
      <c r="FZ53" s="134"/>
      <c r="GA53" s="134"/>
      <c r="GB53" s="134"/>
      <c r="GC53" s="134"/>
      <c r="GD53" s="134"/>
      <c r="GE53" s="134"/>
      <c r="GF53" s="134"/>
      <c r="GG53" s="134"/>
      <c r="GH53" s="134"/>
      <c r="GI53" s="134"/>
      <c r="GJ53" s="134"/>
      <c r="GK53" s="134"/>
      <c r="GL53" s="134"/>
      <c r="GM53" s="134"/>
      <c r="GN53" s="134"/>
      <c r="GO53" s="134"/>
      <c r="GP53" s="134"/>
      <c r="GQ53" s="134"/>
      <c r="GR53" s="134"/>
      <c r="GS53" s="134"/>
      <c r="GT53" s="134"/>
      <c r="GU53" s="134"/>
      <c r="GV53" s="134"/>
      <c r="GW53" s="134"/>
      <c r="GX53" s="134"/>
      <c r="GY53" s="134"/>
      <c r="GZ53" s="134"/>
      <c r="HA53" s="134"/>
      <c r="HB53" s="134"/>
      <c r="HC53" s="134"/>
      <c r="HD53" s="134"/>
      <c r="HE53" s="134"/>
      <c r="HF53" s="134"/>
      <c r="HG53" s="134"/>
      <c r="HH53" s="134"/>
      <c r="HI53" s="134"/>
      <c r="HJ53" s="134"/>
      <c r="HK53" s="134"/>
      <c r="HL53" s="134"/>
      <c r="HM53" s="134"/>
      <c r="HN53" s="134"/>
      <c r="HO53" s="134"/>
      <c r="HP53" s="134"/>
      <c r="HQ53" s="134"/>
      <c r="HR53" s="134"/>
      <c r="HS53" s="134"/>
      <c r="HT53" s="134"/>
      <c r="HU53" s="134"/>
      <c r="HV53" s="134"/>
      <c r="HW53" s="134"/>
      <c r="HX53" s="134"/>
      <c r="HY53" s="134"/>
      <c r="HZ53" s="134"/>
      <c r="IA53" s="134"/>
      <c r="IB53" s="134"/>
      <c r="IC53" s="134"/>
      <c r="ID53" s="134"/>
      <c r="IE53" s="134"/>
      <c r="IF53" s="134"/>
      <c r="IG53" s="134"/>
      <c r="IH53" s="134"/>
      <c r="II53" s="134"/>
      <c r="IJ53" s="134"/>
      <c r="IK53" s="134"/>
      <c r="IL53" s="134"/>
      <c r="IM53" s="134"/>
      <c r="IN53" s="134"/>
      <c r="IO53" s="134"/>
      <c r="IP53" s="134"/>
      <c r="IQ53" s="134"/>
      <c r="IR53" s="134"/>
      <c r="IS53" s="134"/>
      <c r="IT53" s="134"/>
      <c r="IU53" s="134"/>
      <c r="IV53" s="134"/>
      <c r="IW53" s="134"/>
      <c r="IX53" s="134"/>
      <c r="IY53" s="134"/>
      <c r="IZ53" s="134"/>
      <c r="JA53" s="134"/>
      <c r="JB53" s="134"/>
      <c r="JC53" s="134"/>
      <c r="JD53" s="134"/>
      <c r="JE53" s="134"/>
      <c r="JF53" s="134"/>
      <c r="JG53" s="134"/>
      <c r="JH53" s="134"/>
      <c r="JI53" s="134"/>
      <c r="JJ53" s="134"/>
      <c r="JK53" s="134"/>
      <c r="JL53" s="134"/>
      <c r="JM53" s="134"/>
      <c r="JN53" s="134"/>
      <c r="JO53" s="134"/>
      <c r="JP53" s="134"/>
      <c r="JQ53" s="134"/>
      <c r="JR53" s="134"/>
      <c r="JS53" s="134"/>
      <c r="JT53" s="134"/>
      <c r="JU53" s="134"/>
      <c r="JV53" s="134"/>
      <c r="JW53" s="134"/>
      <c r="JX53" s="134"/>
      <c r="JY53" s="134"/>
      <c r="JZ53" s="134"/>
      <c r="KA53" s="134"/>
      <c r="KB53" s="134"/>
      <c r="KC53" s="134"/>
      <c r="KD53" s="134"/>
      <c r="KE53" s="134"/>
      <c r="KF53" s="134"/>
      <c r="KG53" s="134"/>
      <c r="KH53" s="134"/>
      <c r="KI53" s="134"/>
      <c r="KJ53" s="134"/>
      <c r="KK53" s="134"/>
      <c r="KL53" s="134"/>
      <c r="KM53" s="134"/>
      <c r="KN53" s="134"/>
      <c r="KO53" s="134"/>
      <c r="KP53" s="134"/>
      <c r="KQ53" s="134"/>
      <c r="KR53" s="134"/>
      <c r="KS53" s="134"/>
      <c r="KT53" s="134"/>
      <c r="KU53" s="134"/>
      <c r="KV53" s="134"/>
      <c r="KW53" s="134"/>
      <c r="KX53" s="134"/>
      <c r="KY53" s="134"/>
      <c r="KZ53" s="134"/>
      <c r="LA53" s="134"/>
      <c r="LB53" s="134"/>
      <c r="LC53" s="134"/>
      <c r="LD53" s="134"/>
      <c r="LE53" s="134"/>
      <c r="LF53" s="134"/>
      <c r="LG53" s="134"/>
      <c r="LH53" s="134"/>
      <c r="LI53" s="134"/>
      <c r="LJ53" s="134"/>
      <c r="LK53" s="134"/>
      <c r="LL53" s="134"/>
      <c r="LM53" s="134"/>
      <c r="LN53" s="134"/>
      <c r="LO53" s="134"/>
      <c r="LP53" s="134"/>
      <c r="LQ53" s="134"/>
      <c r="LR53" s="134"/>
      <c r="LS53" s="134"/>
      <c r="LT53" s="134"/>
      <c r="LU53" s="134"/>
      <c r="LV53" s="134"/>
      <c r="LW53" s="134"/>
      <c r="LX53" s="134"/>
      <c r="LY53" s="134"/>
      <c r="LZ53" s="134"/>
      <c r="MA53" s="134"/>
      <c r="MB53" s="134"/>
      <c r="MC53" s="134"/>
      <c r="MD53" s="134"/>
      <c r="ME53" s="134"/>
      <c r="MF53" s="134"/>
      <c r="MG53" s="134"/>
      <c r="MH53" s="134"/>
      <c r="MI53" s="134"/>
      <c r="MJ53" s="134"/>
      <c r="MK53" s="134"/>
      <c r="ML53" s="134"/>
      <c r="MM53" s="134"/>
      <c r="MN53" s="134"/>
      <c r="MO53" s="134"/>
      <c r="MP53" s="134"/>
      <c r="MQ53" s="134"/>
      <c r="MR53" s="134"/>
      <c r="MS53" s="134"/>
      <c r="MT53" s="134"/>
      <c r="MU53" s="134"/>
      <c r="MV53" s="134"/>
      <c r="MW53" s="134"/>
      <c r="MX53" s="134"/>
      <c r="MY53" s="134"/>
      <c r="MZ53" s="134"/>
      <c r="NA53" s="134"/>
      <c r="NB53" s="134"/>
      <c r="NC53" s="134"/>
      <c r="ND53" s="134"/>
      <c r="NE53" s="134"/>
      <c r="NF53" s="134"/>
      <c r="NG53" s="134"/>
      <c r="NH53" s="134"/>
      <c r="NI53" s="134"/>
      <c r="NJ53" s="134"/>
      <c r="NK53" s="134"/>
      <c r="NL53" s="134"/>
      <c r="NM53" s="134"/>
      <c r="NN53" s="134"/>
      <c r="NO53" s="134"/>
      <c r="NP53" s="134"/>
      <c r="NQ53" s="134"/>
      <c r="NR53" s="134"/>
      <c r="NS53" s="134"/>
      <c r="NT53" s="134"/>
      <c r="NU53" s="134"/>
      <c r="NV53" s="134"/>
      <c r="NW53" s="134"/>
      <c r="NX53" s="134"/>
      <c r="NY53" s="134"/>
      <c r="NZ53" s="134"/>
      <c r="OA53" s="134"/>
      <c r="OB53" s="134"/>
      <c r="OC53" s="134"/>
      <c r="OD53" s="134"/>
      <c r="OE53" s="134"/>
      <c r="OF53" s="134"/>
      <c r="OG53" s="134"/>
      <c r="OH53" s="134"/>
      <c r="OI53" s="134"/>
      <c r="OJ53" s="134"/>
      <c r="OK53" s="134"/>
      <c r="OL53" s="134"/>
      <c r="OM53" s="134"/>
      <c r="ON53" s="134"/>
      <c r="OO53" s="134"/>
      <c r="OP53" s="134"/>
      <c r="OQ53" s="134"/>
      <c r="OR53" s="134"/>
      <c r="OS53" s="134"/>
      <c r="OT53" s="134"/>
      <c r="OU53" s="134"/>
      <c r="OV53" s="134"/>
      <c r="OW53" s="134"/>
      <c r="OX53" s="134"/>
      <c r="OY53" s="134"/>
      <c r="OZ53" s="134"/>
      <c r="PA53" s="134"/>
      <c r="PB53" s="134"/>
      <c r="PC53" s="134"/>
      <c r="PD53" s="134"/>
      <c r="PE53" s="134"/>
      <c r="PF53" s="134"/>
      <c r="PG53" s="134"/>
      <c r="PH53" s="134"/>
      <c r="PI53" s="134"/>
      <c r="PJ53" s="134"/>
      <c r="PK53" s="134"/>
      <c r="PL53" s="134"/>
      <c r="PM53" s="134"/>
      <c r="PN53" s="134"/>
      <c r="PO53" s="134"/>
      <c r="PP53" s="134"/>
      <c r="PQ53" s="134"/>
      <c r="PR53" s="134"/>
      <c r="PS53" s="134"/>
      <c r="PT53" s="134"/>
      <c r="PU53" s="134"/>
      <c r="PV53" s="134"/>
      <c r="PW53" s="134"/>
      <c r="PX53" s="134"/>
      <c r="PY53" s="134"/>
      <c r="PZ53" s="134"/>
      <c r="QA53" s="134"/>
      <c r="QB53" s="134"/>
      <c r="QC53" s="134"/>
      <c r="QD53" s="134"/>
      <c r="QE53" s="134"/>
      <c r="QF53" s="134"/>
      <c r="QG53" s="134"/>
      <c r="QH53" s="134"/>
      <c r="QI53" s="134"/>
      <c r="QJ53" s="134"/>
      <c r="QK53" s="134"/>
      <c r="QL53" s="134"/>
      <c r="QM53" s="134"/>
      <c r="QN53" s="134"/>
      <c r="QO53" s="134"/>
      <c r="QP53" s="134"/>
      <c r="QQ53" s="134"/>
      <c r="QR53" s="134"/>
      <c r="QS53" s="134"/>
      <c r="QT53" s="134"/>
      <c r="QU53" s="134"/>
      <c r="QV53" s="134"/>
      <c r="QW53" s="134"/>
      <c r="QX53" s="134"/>
      <c r="QY53" s="134"/>
      <c r="QZ53" s="134"/>
      <c r="RA53" s="134"/>
      <c r="RB53" s="134"/>
      <c r="RC53" s="134"/>
      <c r="RD53" s="134"/>
      <c r="RE53" s="134"/>
      <c r="RF53" s="134"/>
      <c r="RG53" s="134"/>
      <c r="RH53" s="134"/>
      <c r="RI53" s="134"/>
      <c r="RJ53" s="134"/>
      <c r="RK53" s="134"/>
      <c r="RL53" s="134"/>
      <c r="RM53" s="134"/>
      <c r="RN53" s="134"/>
      <c r="RO53" s="134"/>
      <c r="RP53" s="134"/>
      <c r="RQ53" s="134"/>
      <c r="RR53" s="134"/>
      <c r="RS53" s="134"/>
      <c r="RT53" s="134"/>
      <c r="RU53" s="134"/>
      <c r="RV53" s="134"/>
      <c r="RW53" s="134"/>
      <c r="RX53" s="134"/>
      <c r="RY53" s="134"/>
      <c r="RZ53" s="134"/>
      <c r="SA53" s="134"/>
      <c r="SB53" s="134"/>
      <c r="SC53" s="134"/>
      <c r="SD53" s="134"/>
      <c r="SE53" s="134"/>
      <c r="SF53" s="134"/>
      <c r="SG53" s="134"/>
      <c r="SH53" s="134"/>
      <c r="SI53" s="134"/>
      <c r="SJ53" s="134"/>
      <c r="SK53" s="134"/>
      <c r="SL53" s="134"/>
      <c r="SM53" s="134"/>
      <c r="SN53" s="134"/>
      <c r="SO53" s="134"/>
      <c r="SP53" s="134"/>
      <c r="SQ53" s="134"/>
      <c r="SR53" s="134"/>
      <c r="SS53" s="134"/>
      <c r="ST53" s="134"/>
      <c r="SU53" s="134"/>
      <c r="SV53" s="134"/>
      <c r="SW53" s="134"/>
      <c r="SX53" s="134"/>
      <c r="SY53" s="134"/>
      <c r="SZ53" s="134"/>
      <c r="TA53" s="134"/>
      <c r="TB53" s="134"/>
      <c r="TC53" s="134"/>
      <c r="TD53" s="134"/>
      <c r="TE53" s="134"/>
      <c r="TF53" s="134"/>
      <c r="TG53" s="134"/>
      <c r="TH53" s="134"/>
      <c r="TI53" s="134"/>
      <c r="TJ53" s="134"/>
      <c r="TK53" s="134"/>
      <c r="TL53" s="134"/>
      <c r="TM53" s="134"/>
      <c r="TN53" s="134"/>
      <c r="TO53" s="134"/>
      <c r="TP53" s="134"/>
      <c r="TQ53" s="134"/>
      <c r="TR53" s="134"/>
      <c r="TS53" s="134"/>
      <c r="TT53" s="134"/>
      <c r="TU53" s="134"/>
      <c r="TV53" s="134"/>
      <c r="TW53" s="134"/>
      <c r="TX53" s="134"/>
      <c r="TY53" s="134"/>
      <c r="TZ53" s="134"/>
      <c r="UA53" s="134"/>
      <c r="UB53" s="134"/>
      <c r="UC53" s="134"/>
      <c r="UD53" s="134"/>
      <c r="UE53" s="134"/>
      <c r="UF53" s="134"/>
      <c r="UG53" s="134"/>
      <c r="UH53" s="134"/>
      <c r="UI53" s="134"/>
      <c r="UJ53" s="134"/>
      <c r="UK53" s="134"/>
      <c r="UL53" s="134"/>
      <c r="UM53" s="134"/>
      <c r="UN53" s="134"/>
      <c r="UO53" s="134"/>
      <c r="UP53" s="134"/>
      <c r="UQ53" s="134"/>
      <c r="UR53" s="134"/>
      <c r="US53" s="134"/>
      <c r="UT53" s="134"/>
      <c r="UU53" s="134"/>
      <c r="UV53" s="134"/>
      <c r="UW53" s="134"/>
      <c r="UX53" s="134"/>
      <c r="UY53" s="134"/>
      <c r="UZ53" s="134"/>
      <c r="VA53" s="134"/>
      <c r="VB53" s="134"/>
      <c r="VC53" s="134"/>
      <c r="VD53" s="134"/>
      <c r="VE53" s="134"/>
      <c r="VF53" s="134"/>
      <c r="VG53" s="134"/>
      <c r="VH53" s="134"/>
      <c r="VI53" s="134"/>
      <c r="VJ53" s="134"/>
      <c r="VK53" s="134"/>
      <c r="VL53" s="134"/>
      <c r="VM53" s="134"/>
      <c r="VN53" s="134"/>
      <c r="VO53" s="134"/>
      <c r="VP53" s="134"/>
      <c r="VQ53" s="134"/>
      <c r="VR53" s="134"/>
      <c r="VS53" s="134"/>
      <c r="VT53" s="134"/>
      <c r="VU53" s="134"/>
      <c r="VV53" s="134"/>
      <c r="VW53" s="134"/>
      <c r="VX53" s="134"/>
      <c r="VY53" s="134"/>
      <c r="VZ53" s="134"/>
      <c r="WA53" s="134"/>
      <c r="WB53" s="134"/>
      <c r="WC53" s="134"/>
      <c r="WD53" s="134"/>
      <c r="WE53" s="134"/>
      <c r="WF53" s="134"/>
      <c r="WG53" s="134"/>
      <c r="WH53" s="134"/>
      <c r="WI53" s="134"/>
      <c r="WJ53" s="134"/>
      <c r="WK53" s="134"/>
      <c r="WL53" s="134"/>
      <c r="WM53" s="134"/>
      <c r="WN53" s="134"/>
      <c r="WO53" s="134"/>
      <c r="WP53" s="134"/>
      <c r="WQ53" s="134"/>
      <c r="WR53" s="134"/>
      <c r="WS53" s="134"/>
      <c r="WT53" s="134"/>
      <c r="WU53" s="134"/>
      <c r="WV53" s="134"/>
      <c r="WW53" s="134"/>
      <c r="WX53" s="134"/>
      <c r="WY53" s="134"/>
      <c r="WZ53" s="134"/>
      <c r="XA53" s="134"/>
      <c r="XB53" s="134"/>
      <c r="XC53" s="134"/>
      <c r="XD53" s="134"/>
      <c r="XE53" s="134"/>
      <c r="XF53" s="134"/>
      <c r="XG53" s="134"/>
      <c r="XH53" s="134"/>
      <c r="XI53" s="134"/>
      <c r="XJ53" s="134"/>
      <c r="XK53" s="134"/>
      <c r="XL53" s="134"/>
      <c r="XM53" s="134"/>
      <c r="XN53" s="134"/>
      <c r="XO53" s="134"/>
      <c r="XP53" s="134"/>
      <c r="XQ53" s="134"/>
      <c r="XR53" s="134"/>
      <c r="XS53" s="134"/>
      <c r="XT53" s="134"/>
      <c r="XU53" s="134"/>
      <c r="XV53" s="134"/>
      <c r="XW53" s="134"/>
      <c r="XX53" s="134"/>
      <c r="XY53" s="134"/>
      <c r="XZ53" s="134"/>
      <c r="YA53" s="134"/>
      <c r="YB53" s="134"/>
      <c r="YC53" s="134"/>
      <c r="YD53" s="134"/>
      <c r="YE53" s="134"/>
      <c r="YF53" s="134"/>
      <c r="YG53" s="134"/>
      <c r="YH53" s="134"/>
      <c r="YI53" s="134"/>
      <c r="YJ53" s="134"/>
      <c r="YK53" s="134"/>
      <c r="YL53" s="134"/>
      <c r="YM53" s="134"/>
      <c r="YN53" s="134"/>
      <c r="YO53" s="134"/>
      <c r="YP53" s="134"/>
      <c r="YQ53" s="134"/>
      <c r="YR53" s="134"/>
      <c r="YS53" s="134"/>
      <c r="YT53" s="134"/>
      <c r="YU53" s="134"/>
      <c r="YV53" s="134"/>
      <c r="YW53" s="134"/>
      <c r="YX53" s="134"/>
      <c r="YY53" s="134"/>
      <c r="YZ53" s="134"/>
      <c r="ZA53" s="134"/>
      <c r="ZB53" s="134"/>
      <c r="ZC53" s="134"/>
      <c r="ZD53" s="134"/>
      <c r="ZE53" s="134"/>
      <c r="ZF53" s="134"/>
      <c r="ZG53" s="134"/>
      <c r="ZH53" s="134"/>
      <c r="ZI53" s="134"/>
      <c r="ZJ53" s="134"/>
      <c r="ZK53" s="134"/>
      <c r="ZL53" s="134"/>
      <c r="ZM53" s="134"/>
      <c r="ZN53" s="134"/>
      <c r="ZO53" s="134"/>
      <c r="ZP53" s="134"/>
      <c r="ZQ53" s="134"/>
      <c r="ZR53" s="134"/>
      <c r="ZS53" s="134"/>
      <c r="ZT53" s="134"/>
      <c r="ZU53" s="134"/>
      <c r="ZV53" s="134"/>
      <c r="ZW53" s="134"/>
      <c r="ZX53" s="134"/>
      <c r="ZY53" s="134"/>
      <c r="ZZ53" s="134"/>
      <c r="AAA53" s="134"/>
      <c r="AAB53" s="134"/>
      <c r="AAC53" s="134"/>
      <c r="AAD53" s="134"/>
      <c r="AAE53" s="134"/>
      <c r="AAF53" s="134"/>
      <c r="AAG53" s="134"/>
      <c r="AAH53" s="134"/>
      <c r="AAI53" s="134"/>
      <c r="AAJ53" s="134"/>
      <c r="AAK53" s="134"/>
      <c r="AAL53" s="134"/>
      <c r="AAM53" s="134"/>
      <c r="AAN53" s="134"/>
      <c r="AAO53" s="134"/>
      <c r="AAP53" s="134"/>
      <c r="AAQ53" s="134"/>
      <c r="AAR53" s="134"/>
      <c r="AAS53" s="134"/>
      <c r="AAT53" s="134"/>
      <c r="AAU53" s="134"/>
      <c r="AAV53" s="134"/>
      <c r="AAW53" s="134"/>
      <c r="AAX53" s="134"/>
      <c r="AAY53" s="134"/>
      <c r="AAZ53" s="134"/>
      <c r="ABA53" s="134"/>
      <c r="ABB53" s="134"/>
      <c r="ABC53" s="134"/>
      <c r="ABD53" s="134"/>
      <c r="ABE53" s="134"/>
      <c r="ABF53" s="134"/>
      <c r="ABG53" s="134"/>
      <c r="ABH53" s="134"/>
      <c r="ABI53" s="134"/>
      <c r="ABJ53" s="134"/>
      <c r="ABK53" s="134"/>
      <c r="ABL53" s="134"/>
      <c r="ABM53" s="134"/>
      <c r="ABN53" s="134"/>
      <c r="ABO53" s="134"/>
      <c r="ABP53" s="134"/>
      <c r="ABQ53" s="134"/>
      <c r="ABR53" s="134"/>
      <c r="ABS53" s="134"/>
      <c r="ABT53" s="134"/>
      <c r="ABU53" s="134"/>
      <c r="ABV53" s="134"/>
      <c r="ABW53" s="134"/>
      <c r="ABX53" s="134"/>
      <c r="ABY53" s="134"/>
      <c r="ABZ53" s="134"/>
      <c r="ACA53" s="134"/>
      <c r="ACB53" s="134"/>
      <c r="ACC53" s="134"/>
      <c r="ACD53" s="134"/>
      <c r="ACE53" s="134"/>
      <c r="ACF53" s="134"/>
      <c r="ACG53" s="134"/>
      <c r="ACH53" s="134"/>
      <c r="ACI53" s="134"/>
      <c r="ACJ53" s="134"/>
      <c r="ACK53" s="134"/>
      <c r="ACL53" s="134"/>
      <c r="ACM53" s="134"/>
      <c r="ACN53" s="134"/>
      <c r="ACO53" s="134"/>
      <c r="ACP53" s="134"/>
      <c r="ACQ53" s="134"/>
      <c r="ACR53" s="134"/>
      <c r="ACS53" s="134"/>
      <c r="ACT53" s="134"/>
      <c r="ACU53" s="134"/>
      <c r="ACV53" s="134"/>
      <c r="ACW53" s="134"/>
      <c r="ACX53" s="134"/>
      <c r="ACY53" s="134"/>
      <c r="ACZ53" s="134"/>
      <c r="ADA53" s="134"/>
      <c r="ADB53" s="134"/>
      <c r="ADC53" s="134"/>
      <c r="ADD53" s="134"/>
      <c r="ADE53" s="134"/>
      <c r="ADF53" s="134"/>
      <c r="ADG53" s="134"/>
      <c r="ADH53" s="134"/>
      <c r="ADI53" s="134"/>
      <c r="ADJ53" s="134"/>
      <c r="ADK53" s="134"/>
      <c r="ADL53" s="134"/>
      <c r="ADM53" s="134"/>
      <c r="ADN53" s="134"/>
      <c r="ADO53" s="134"/>
      <c r="ADP53" s="134"/>
      <c r="ADQ53" s="134"/>
      <c r="ADR53" s="134"/>
      <c r="ADS53" s="134"/>
      <c r="ADT53" s="134"/>
      <c r="ADU53" s="134"/>
      <c r="ADV53" s="134"/>
      <c r="ADW53" s="134"/>
      <c r="ADX53" s="134"/>
      <c r="ADY53" s="134"/>
      <c r="ADZ53" s="134"/>
      <c r="AEA53" s="134"/>
      <c r="AEB53" s="134"/>
      <c r="AEC53" s="134"/>
      <c r="AED53" s="134"/>
      <c r="AEE53" s="134"/>
      <c r="AEF53" s="134"/>
      <c r="AEG53" s="134"/>
      <c r="AEH53" s="134"/>
      <c r="AEI53" s="134"/>
      <c r="AEJ53" s="134"/>
      <c r="AEK53" s="134"/>
      <c r="AEL53" s="134"/>
      <c r="AEM53" s="134"/>
      <c r="AEN53" s="134"/>
      <c r="AEO53" s="134"/>
      <c r="AEP53" s="134"/>
      <c r="AEQ53" s="134"/>
      <c r="AER53" s="134"/>
      <c r="AES53" s="134"/>
      <c r="AET53" s="134"/>
      <c r="AEU53" s="134"/>
      <c r="AEV53" s="134"/>
      <c r="AEW53" s="134"/>
      <c r="AEX53" s="134"/>
      <c r="AEY53" s="134"/>
      <c r="AEZ53" s="134"/>
      <c r="AFA53" s="134"/>
      <c r="AFB53" s="134"/>
      <c r="AFC53" s="134"/>
      <c r="AFD53" s="134"/>
      <c r="AFE53" s="134"/>
      <c r="AFF53" s="134"/>
      <c r="AFG53" s="134"/>
      <c r="AFH53" s="134"/>
      <c r="AFI53" s="134"/>
      <c r="AFJ53" s="134"/>
      <c r="AFK53" s="134"/>
      <c r="AFL53" s="134"/>
      <c r="AFM53" s="134"/>
      <c r="AFN53" s="134"/>
      <c r="AFO53" s="134"/>
      <c r="AFP53" s="134"/>
      <c r="AFQ53" s="134"/>
      <c r="AFR53" s="134"/>
      <c r="AFS53" s="134"/>
      <c r="AFT53" s="134"/>
      <c r="AFU53" s="134"/>
      <c r="AFV53" s="134"/>
      <c r="AFW53" s="134"/>
      <c r="AFX53" s="134"/>
      <c r="AFY53" s="134"/>
      <c r="AFZ53" s="134"/>
      <c r="AGA53" s="134"/>
      <c r="AGB53" s="134"/>
      <c r="AGC53" s="134"/>
      <c r="AGD53" s="134"/>
      <c r="AGE53" s="134"/>
      <c r="AGF53" s="134"/>
      <c r="AGG53" s="134"/>
      <c r="AGH53" s="134"/>
      <c r="AGI53" s="134"/>
      <c r="AGJ53" s="134"/>
      <c r="AGK53" s="134"/>
      <c r="AGL53" s="134"/>
      <c r="AGM53" s="134"/>
      <c r="AGN53" s="134"/>
      <c r="AGO53" s="134"/>
      <c r="AGP53" s="134"/>
      <c r="AGQ53" s="134"/>
      <c r="AGR53" s="134"/>
      <c r="AGS53" s="134"/>
      <c r="AGT53" s="134"/>
      <c r="AGU53" s="134"/>
      <c r="AGV53" s="134"/>
      <c r="AGW53" s="134"/>
      <c r="AGX53" s="134"/>
      <c r="AGY53" s="134"/>
      <c r="AGZ53" s="134"/>
      <c r="AHA53" s="134"/>
      <c r="AHB53" s="134"/>
      <c r="AHC53" s="134"/>
      <c r="AHD53" s="134"/>
      <c r="AHE53" s="134"/>
      <c r="AHF53" s="134"/>
      <c r="AHG53" s="134"/>
      <c r="AHH53" s="134"/>
      <c r="AHI53" s="134"/>
      <c r="AHJ53" s="134"/>
      <c r="AHK53" s="134"/>
      <c r="AHL53" s="134"/>
      <c r="AHM53" s="134"/>
      <c r="AHN53" s="134"/>
      <c r="AHO53" s="134"/>
      <c r="AHP53" s="134"/>
      <c r="AHQ53" s="134"/>
      <c r="AHR53" s="134"/>
      <c r="AHS53" s="134"/>
      <c r="AHT53" s="134"/>
      <c r="AHU53" s="134"/>
      <c r="AHV53" s="134"/>
      <c r="AHW53" s="134"/>
      <c r="AHX53" s="134"/>
      <c r="AHY53" s="134"/>
      <c r="AHZ53" s="134"/>
      <c r="AIA53" s="134"/>
      <c r="AIB53" s="134"/>
      <c r="AIC53" s="134"/>
      <c r="AID53" s="134"/>
      <c r="AIE53" s="134"/>
      <c r="AIF53" s="134"/>
      <c r="AIG53" s="134"/>
      <c r="AIH53" s="134"/>
      <c r="AII53" s="134"/>
      <c r="AIJ53" s="134"/>
      <c r="AIK53" s="134"/>
      <c r="AIL53" s="134"/>
      <c r="AIM53" s="134"/>
      <c r="AIN53" s="134"/>
      <c r="AIO53" s="134"/>
      <c r="AIP53" s="134"/>
      <c r="AIQ53" s="134"/>
      <c r="AIR53" s="134"/>
      <c r="AIS53" s="134"/>
      <c r="AIT53" s="134"/>
      <c r="AIU53" s="134"/>
      <c r="AIV53" s="134"/>
      <c r="AIW53" s="134"/>
      <c r="AIX53" s="134"/>
      <c r="AIY53" s="134"/>
      <c r="AIZ53" s="134"/>
      <c r="AJA53" s="134"/>
      <c r="AJB53" s="134"/>
      <c r="AJC53" s="134"/>
      <c r="AJD53" s="134"/>
      <c r="AJE53" s="134"/>
      <c r="AJF53" s="134"/>
      <c r="AJG53" s="134"/>
      <c r="AJH53" s="134"/>
      <c r="AJI53" s="134"/>
      <c r="AJJ53" s="134"/>
      <c r="AJK53" s="134"/>
      <c r="AJL53" s="134"/>
      <c r="AJM53" s="134"/>
      <c r="AJN53" s="134"/>
      <c r="AJO53" s="134"/>
      <c r="AJP53" s="134"/>
      <c r="AJQ53" s="134"/>
      <c r="AJR53" s="134"/>
      <c r="AJS53" s="134"/>
      <c r="AJT53" s="134"/>
      <c r="AJU53" s="134"/>
      <c r="AJV53" s="134"/>
      <c r="AJW53" s="134"/>
      <c r="AJX53" s="134"/>
      <c r="AJY53" s="134"/>
      <c r="AJZ53" s="134"/>
      <c r="AKA53" s="134"/>
      <c r="AKB53" s="134"/>
      <c r="AKC53" s="134"/>
      <c r="AKD53" s="134"/>
      <c r="AKE53" s="134"/>
      <c r="AKF53" s="134"/>
      <c r="AKG53" s="134"/>
      <c r="AKH53" s="134"/>
      <c r="AKI53" s="134"/>
      <c r="AKJ53" s="134"/>
      <c r="AKK53" s="134"/>
      <c r="AKL53" s="134"/>
      <c r="AKM53" s="134"/>
      <c r="AKN53" s="134"/>
      <c r="AKO53" s="134"/>
      <c r="AKP53" s="134"/>
      <c r="AKQ53" s="134"/>
      <c r="AKR53" s="134"/>
      <c r="AKS53" s="134"/>
      <c r="AKT53" s="134"/>
      <c r="AKU53" s="134"/>
      <c r="AKV53" s="134"/>
      <c r="AKW53" s="134"/>
      <c r="AKX53" s="134"/>
      <c r="AKY53" s="134"/>
      <c r="AKZ53" s="134"/>
      <c r="ALA53" s="134"/>
      <c r="ALB53" s="134"/>
      <c r="ALC53" s="134"/>
      <c r="ALD53" s="134"/>
      <c r="ALE53" s="134"/>
      <c r="ALF53" s="134"/>
      <c r="ALG53" s="134"/>
      <c r="ALH53" s="134"/>
      <c r="ALI53" s="134"/>
      <c r="ALJ53" s="134"/>
      <c r="ALK53" s="134"/>
      <c r="ALL53" s="134"/>
      <c r="ALM53" s="134"/>
      <c r="ALN53" s="134"/>
      <c r="ALO53" s="134"/>
      <c r="ALP53" s="134"/>
      <c r="ALQ53" s="134"/>
      <c r="ALR53" s="134"/>
      <c r="ALS53" s="134"/>
      <c r="ALT53" s="134"/>
      <c r="ALU53" s="134"/>
      <c r="ALV53" s="134"/>
      <c r="ALW53" s="134"/>
      <c r="ALX53" s="134"/>
      <c r="ALY53" s="134"/>
      <c r="ALZ53" s="134"/>
      <c r="AMA53" s="134"/>
      <c r="AMB53" s="134"/>
      <c r="AMC53" s="134"/>
      <c r="AMD53" s="134"/>
      <c r="AME53" s="134"/>
      <c r="AMF53" s="134"/>
      <c r="AMG53" s="134"/>
      <c r="AMH53" s="134"/>
      <c r="AMI53" s="134"/>
      <c r="AMJ53" s="134"/>
    </row>
    <row r="54" spans="1:1025" s="74" customFormat="1" ht="168.75" x14ac:dyDescent="0.3">
      <c r="A54" s="51"/>
      <c r="B54" s="54">
        <v>51</v>
      </c>
      <c r="C54" s="120" t="s">
        <v>240</v>
      </c>
      <c r="D54" s="121">
        <v>45120</v>
      </c>
      <c r="E54" s="122" t="s">
        <v>422</v>
      </c>
      <c r="F54" s="153">
        <v>224902018178</v>
      </c>
      <c r="G54" s="150" t="s">
        <v>430</v>
      </c>
      <c r="H54" s="132" t="s">
        <v>93</v>
      </c>
      <c r="I54" s="132" t="s">
        <v>431</v>
      </c>
      <c r="J54" s="121">
        <v>31433</v>
      </c>
      <c r="K54" s="123" t="s">
        <v>426</v>
      </c>
      <c r="L54" s="123" t="s">
        <v>46</v>
      </c>
      <c r="M54" s="54" t="s">
        <v>35</v>
      </c>
      <c r="N54" s="4" t="s">
        <v>27</v>
      </c>
      <c r="O54" s="43"/>
      <c r="P54" s="55" t="s">
        <v>48</v>
      </c>
      <c r="Q54" s="58" t="s">
        <v>60</v>
      </c>
      <c r="R54" s="42" t="s">
        <v>267</v>
      </c>
      <c r="S54" s="64" t="s">
        <v>110</v>
      </c>
      <c r="T54" s="120" t="s">
        <v>428</v>
      </c>
      <c r="U54" s="65">
        <v>45161</v>
      </c>
      <c r="V54" s="195">
        <v>0.4375</v>
      </c>
      <c r="W54" s="127" t="s">
        <v>429</v>
      </c>
      <c r="X54" s="132">
        <v>26348</v>
      </c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34"/>
      <c r="AP54" s="134"/>
      <c r="AQ54" s="134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  <c r="BC54" s="134"/>
      <c r="BD54" s="134"/>
      <c r="BE54" s="134"/>
      <c r="BF54" s="134"/>
      <c r="BG54" s="134"/>
      <c r="BH54" s="134"/>
      <c r="BI54" s="134"/>
      <c r="BJ54" s="134"/>
      <c r="BK54" s="134"/>
      <c r="BL54" s="134"/>
      <c r="BM54" s="134"/>
      <c r="BN54" s="134"/>
      <c r="BO54" s="134"/>
      <c r="BP54" s="134"/>
      <c r="BQ54" s="134"/>
      <c r="BR54" s="134"/>
      <c r="BS54" s="134"/>
      <c r="BT54" s="134"/>
      <c r="BU54" s="134"/>
      <c r="BV54" s="134"/>
      <c r="BW54" s="134"/>
      <c r="BX54" s="134"/>
      <c r="BY54" s="134"/>
      <c r="BZ54" s="134"/>
      <c r="CA54" s="134"/>
      <c r="CB54" s="134"/>
      <c r="CC54" s="134"/>
      <c r="CD54" s="134"/>
      <c r="CE54" s="134"/>
      <c r="CF54" s="134"/>
      <c r="CG54" s="134"/>
      <c r="CH54" s="134"/>
      <c r="CI54" s="134"/>
      <c r="CJ54" s="134"/>
      <c r="CK54" s="134"/>
      <c r="CL54" s="134"/>
      <c r="CM54" s="134"/>
      <c r="CN54" s="134"/>
      <c r="CO54" s="134"/>
      <c r="CP54" s="134"/>
      <c r="CQ54" s="134"/>
      <c r="CR54" s="134"/>
      <c r="CS54" s="134"/>
      <c r="CT54" s="134"/>
      <c r="CU54" s="134"/>
      <c r="CV54" s="134"/>
      <c r="CW54" s="134"/>
      <c r="CX54" s="134"/>
      <c r="CY54" s="134"/>
      <c r="CZ54" s="134"/>
      <c r="DA54" s="134"/>
      <c r="DB54" s="134"/>
      <c r="DC54" s="134"/>
      <c r="DD54" s="134"/>
      <c r="DE54" s="134"/>
      <c r="DF54" s="134"/>
      <c r="DG54" s="134"/>
      <c r="DH54" s="134"/>
      <c r="DI54" s="134"/>
      <c r="DJ54" s="134"/>
      <c r="DK54" s="134"/>
      <c r="DL54" s="134"/>
      <c r="DM54" s="134"/>
      <c r="DN54" s="134"/>
      <c r="DO54" s="134"/>
      <c r="DP54" s="134"/>
      <c r="DQ54" s="134"/>
      <c r="DR54" s="134"/>
      <c r="DS54" s="134"/>
      <c r="DT54" s="134"/>
      <c r="DU54" s="134"/>
      <c r="DV54" s="134"/>
      <c r="DW54" s="134"/>
      <c r="DX54" s="134"/>
      <c r="DY54" s="134"/>
      <c r="DZ54" s="134"/>
      <c r="EA54" s="134"/>
      <c r="EB54" s="134"/>
      <c r="EC54" s="134"/>
      <c r="ED54" s="134"/>
      <c r="EE54" s="134"/>
      <c r="EF54" s="134"/>
      <c r="EG54" s="134"/>
      <c r="EH54" s="134"/>
      <c r="EI54" s="134"/>
      <c r="EJ54" s="134"/>
      <c r="EK54" s="134"/>
      <c r="EL54" s="134"/>
      <c r="EM54" s="134"/>
      <c r="EN54" s="134"/>
      <c r="EO54" s="134"/>
      <c r="EP54" s="134"/>
      <c r="EQ54" s="134"/>
      <c r="ER54" s="134"/>
      <c r="ES54" s="134"/>
      <c r="ET54" s="134"/>
      <c r="EU54" s="134"/>
      <c r="EV54" s="134"/>
      <c r="EW54" s="134"/>
      <c r="EX54" s="134"/>
      <c r="EY54" s="134"/>
      <c r="EZ54" s="134"/>
      <c r="FA54" s="134"/>
      <c r="FB54" s="134"/>
      <c r="FC54" s="134"/>
      <c r="FD54" s="134"/>
      <c r="FE54" s="134"/>
      <c r="FF54" s="134"/>
      <c r="FG54" s="134"/>
      <c r="FH54" s="134"/>
      <c r="FI54" s="134"/>
      <c r="FJ54" s="134"/>
      <c r="FK54" s="134"/>
      <c r="FL54" s="134"/>
      <c r="FM54" s="134"/>
      <c r="FN54" s="134"/>
      <c r="FO54" s="134"/>
      <c r="FP54" s="134"/>
      <c r="FQ54" s="134"/>
      <c r="FR54" s="134"/>
      <c r="FS54" s="134"/>
      <c r="FT54" s="134"/>
      <c r="FU54" s="134"/>
      <c r="FV54" s="134"/>
      <c r="FW54" s="134"/>
      <c r="FX54" s="134"/>
      <c r="FY54" s="134"/>
      <c r="FZ54" s="134"/>
      <c r="GA54" s="134"/>
      <c r="GB54" s="134"/>
      <c r="GC54" s="134"/>
      <c r="GD54" s="134"/>
      <c r="GE54" s="134"/>
      <c r="GF54" s="134"/>
      <c r="GG54" s="134"/>
      <c r="GH54" s="134"/>
      <c r="GI54" s="134"/>
      <c r="GJ54" s="134"/>
      <c r="GK54" s="134"/>
      <c r="GL54" s="134"/>
      <c r="GM54" s="134"/>
      <c r="GN54" s="134"/>
      <c r="GO54" s="134"/>
      <c r="GP54" s="134"/>
      <c r="GQ54" s="134"/>
      <c r="GR54" s="134"/>
      <c r="GS54" s="134"/>
      <c r="GT54" s="134"/>
      <c r="GU54" s="134"/>
      <c r="GV54" s="134"/>
      <c r="GW54" s="134"/>
      <c r="GX54" s="134"/>
      <c r="GY54" s="134"/>
      <c r="GZ54" s="134"/>
      <c r="HA54" s="134"/>
      <c r="HB54" s="134"/>
      <c r="HC54" s="134"/>
      <c r="HD54" s="134"/>
      <c r="HE54" s="134"/>
      <c r="HF54" s="134"/>
      <c r="HG54" s="134"/>
      <c r="HH54" s="134"/>
      <c r="HI54" s="134"/>
      <c r="HJ54" s="134"/>
      <c r="HK54" s="134"/>
      <c r="HL54" s="134"/>
      <c r="HM54" s="134"/>
      <c r="HN54" s="134"/>
      <c r="HO54" s="134"/>
      <c r="HP54" s="134"/>
      <c r="HQ54" s="134"/>
      <c r="HR54" s="134"/>
      <c r="HS54" s="134"/>
      <c r="HT54" s="134"/>
      <c r="HU54" s="134"/>
      <c r="HV54" s="134"/>
      <c r="HW54" s="134"/>
      <c r="HX54" s="134"/>
      <c r="HY54" s="134"/>
      <c r="HZ54" s="134"/>
      <c r="IA54" s="134"/>
      <c r="IB54" s="134"/>
      <c r="IC54" s="134"/>
      <c r="ID54" s="134"/>
      <c r="IE54" s="134"/>
      <c r="IF54" s="134"/>
      <c r="IG54" s="134"/>
      <c r="IH54" s="134"/>
      <c r="II54" s="134"/>
      <c r="IJ54" s="134"/>
      <c r="IK54" s="134"/>
      <c r="IL54" s="134"/>
      <c r="IM54" s="134"/>
      <c r="IN54" s="134"/>
      <c r="IO54" s="134"/>
      <c r="IP54" s="134"/>
      <c r="IQ54" s="134"/>
      <c r="IR54" s="134"/>
      <c r="IS54" s="134"/>
      <c r="IT54" s="134"/>
      <c r="IU54" s="134"/>
      <c r="IV54" s="134"/>
      <c r="IW54" s="134"/>
      <c r="IX54" s="134"/>
      <c r="IY54" s="134"/>
      <c r="IZ54" s="134"/>
      <c r="JA54" s="134"/>
      <c r="JB54" s="134"/>
      <c r="JC54" s="134"/>
      <c r="JD54" s="134"/>
      <c r="JE54" s="134"/>
      <c r="JF54" s="134"/>
      <c r="JG54" s="134"/>
      <c r="JH54" s="134"/>
      <c r="JI54" s="134"/>
      <c r="JJ54" s="134"/>
      <c r="JK54" s="134"/>
      <c r="JL54" s="134"/>
      <c r="JM54" s="134"/>
      <c r="JN54" s="134"/>
      <c r="JO54" s="134"/>
      <c r="JP54" s="134"/>
      <c r="JQ54" s="134"/>
      <c r="JR54" s="134"/>
      <c r="JS54" s="134"/>
      <c r="JT54" s="134"/>
      <c r="JU54" s="134"/>
      <c r="JV54" s="134"/>
      <c r="JW54" s="134"/>
      <c r="JX54" s="134"/>
      <c r="JY54" s="134"/>
      <c r="JZ54" s="134"/>
      <c r="KA54" s="134"/>
      <c r="KB54" s="134"/>
      <c r="KC54" s="134"/>
      <c r="KD54" s="134"/>
      <c r="KE54" s="134"/>
      <c r="KF54" s="134"/>
      <c r="KG54" s="134"/>
      <c r="KH54" s="134"/>
      <c r="KI54" s="134"/>
      <c r="KJ54" s="134"/>
      <c r="KK54" s="134"/>
      <c r="KL54" s="134"/>
      <c r="KM54" s="134"/>
      <c r="KN54" s="134"/>
      <c r="KO54" s="134"/>
      <c r="KP54" s="134"/>
      <c r="KQ54" s="134"/>
      <c r="KR54" s="134"/>
      <c r="KS54" s="134"/>
      <c r="KT54" s="134"/>
      <c r="KU54" s="134"/>
      <c r="KV54" s="134"/>
      <c r="KW54" s="134"/>
      <c r="KX54" s="134"/>
      <c r="KY54" s="134"/>
      <c r="KZ54" s="134"/>
      <c r="LA54" s="134"/>
      <c r="LB54" s="134"/>
      <c r="LC54" s="134"/>
      <c r="LD54" s="134"/>
      <c r="LE54" s="134"/>
      <c r="LF54" s="134"/>
      <c r="LG54" s="134"/>
      <c r="LH54" s="134"/>
      <c r="LI54" s="134"/>
      <c r="LJ54" s="134"/>
      <c r="LK54" s="134"/>
      <c r="LL54" s="134"/>
      <c r="LM54" s="134"/>
      <c r="LN54" s="134"/>
      <c r="LO54" s="134"/>
      <c r="LP54" s="134"/>
      <c r="LQ54" s="134"/>
      <c r="LR54" s="134"/>
      <c r="LS54" s="134"/>
      <c r="LT54" s="134"/>
      <c r="LU54" s="134"/>
      <c r="LV54" s="134"/>
      <c r="LW54" s="134"/>
      <c r="LX54" s="134"/>
      <c r="LY54" s="134"/>
      <c r="LZ54" s="134"/>
      <c r="MA54" s="134"/>
      <c r="MB54" s="134"/>
      <c r="MC54" s="134"/>
      <c r="MD54" s="134"/>
      <c r="ME54" s="134"/>
      <c r="MF54" s="134"/>
      <c r="MG54" s="134"/>
      <c r="MH54" s="134"/>
      <c r="MI54" s="134"/>
      <c r="MJ54" s="134"/>
      <c r="MK54" s="134"/>
      <c r="ML54" s="134"/>
      <c r="MM54" s="134"/>
      <c r="MN54" s="134"/>
      <c r="MO54" s="134"/>
      <c r="MP54" s="134"/>
      <c r="MQ54" s="134"/>
      <c r="MR54" s="134"/>
      <c r="MS54" s="134"/>
      <c r="MT54" s="134"/>
      <c r="MU54" s="134"/>
      <c r="MV54" s="134"/>
      <c r="MW54" s="134"/>
      <c r="MX54" s="134"/>
      <c r="MY54" s="134"/>
      <c r="MZ54" s="134"/>
      <c r="NA54" s="134"/>
      <c r="NB54" s="134"/>
      <c r="NC54" s="134"/>
      <c r="ND54" s="134"/>
      <c r="NE54" s="134"/>
      <c r="NF54" s="134"/>
      <c r="NG54" s="134"/>
      <c r="NH54" s="134"/>
      <c r="NI54" s="134"/>
      <c r="NJ54" s="134"/>
      <c r="NK54" s="134"/>
      <c r="NL54" s="134"/>
      <c r="NM54" s="134"/>
      <c r="NN54" s="134"/>
      <c r="NO54" s="134"/>
      <c r="NP54" s="134"/>
      <c r="NQ54" s="134"/>
      <c r="NR54" s="134"/>
      <c r="NS54" s="134"/>
      <c r="NT54" s="134"/>
      <c r="NU54" s="134"/>
      <c r="NV54" s="134"/>
      <c r="NW54" s="134"/>
      <c r="NX54" s="134"/>
      <c r="NY54" s="134"/>
      <c r="NZ54" s="134"/>
      <c r="OA54" s="134"/>
      <c r="OB54" s="134"/>
      <c r="OC54" s="134"/>
      <c r="OD54" s="134"/>
      <c r="OE54" s="134"/>
      <c r="OF54" s="134"/>
      <c r="OG54" s="134"/>
      <c r="OH54" s="134"/>
      <c r="OI54" s="134"/>
      <c r="OJ54" s="134"/>
      <c r="OK54" s="134"/>
      <c r="OL54" s="134"/>
      <c r="OM54" s="134"/>
      <c r="ON54" s="134"/>
      <c r="OO54" s="134"/>
      <c r="OP54" s="134"/>
      <c r="OQ54" s="134"/>
      <c r="OR54" s="134"/>
      <c r="OS54" s="134"/>
      <c r="OT54" s="134"/>
      <c r="OU54" s="134"/>
      <c r="OV54" s="134"/>
      <c r="OW54" s="134"/>
      <c r="OX54" s="134"/>
      <c r="OY54" s="134"/>
      <c r="OZ54" s="134"/>
      <c r="PA54" s="134"/>
      <c r="PB54" s="134"/>
      <c r="PC54" s="134"/>
      <c r="PD54" s="134"/>
      <c r="PE54" s="134"/>
      <c r="PF54" s="134"/>
      <c r="PG54" s="134"/>
      <c r="PH54" s="134"/>
      <c r="PI54" s="134"/>
      <c r="PJ54" s="134"/>
      <c r="PK54" s="134"/>
      <c r="PL54" s="134"/>
      <c r="PM54" s="134"/>
      <c r="PN54" s="134"/>
      <c r="PO54" s="134"/>
      <c r="PP54" s="134"/>
      <c r="PQ54" s="134"/>
      <c r="PR54" s="134"/>
      <c r="PS54" s="134"/>
      <c r="PT54" s="134"/>
      <c r="PU54" s="134"/>
      <c r="PV54" s="134"/>
      <c r="PW54" s="134"/>
      <c r="PX54" s="134"/>
      <c r="PY54" s="134"/>
      <c r="PZ54" s="134"/>
      <c r="QA54" s="134"/>
      <c r="QB54" s="134"/>
      <c r="QC54" s="134"/>
      <c r="QD54" s="134"/>
      <c r="QE54" s="134"/>
      <c r="QF54" s="134"/>
      <c r="QG54" s="134"/>
      <c r="QH54" s="134"/>
      <c r="QI54" s="134"/>
      <c r="QJ54" s="134"/>
      <c r="QK54" s="134"/>
      <c r="QL54" s="134"/>
      <c r="QM54" s="134"/>
      <c r="QN54" s="134"/>
      <c r="QO54" s="134"/>
      <c r="QP54" s="134"/>
      <c r="QQ54" s="134"/>
      <c r="QR54" s="134"/>
      <c r="QS54" s="134"/>
      <c r="QT54" s="134"/>
      <c r="QU54" s="134"/>
      <c r="QV54" s="134"/>
      <c r="QW54" s="134"/>
      <c r="QX54" s="134"/>
      <c r="QY54" s="134"/>
      <c r="QZ54" s="134"/>
      <c r="RA54" s="134"/>
      <c r="RB54" s="134"/>
      <c r="RC54" s="134"/>
      <c r="RD54" s="134"/>
      <c r="RE54" s="134"/>
      <c r="RF54" s="134"/>
      <c r="RG54" s="134"/>
      <c r="RH54" s="134"/>
      <c r="RI54" s="134"/>
      <c r="RJ54" s="134"/>
      <c r="RK54" s="134"/>
      <c r="RL54" s="134"/>
      <c r="RM54" s="134"/>
      <c r="RN54" s="134"/>
      <c r="RO54" s="134"/>
      <c r="RP54" s="134"/>
      <c r="RQ54" s="134"/>
      <c r="RR54" s="134"/>
      <c r="RS54" s="134"/>
      <c r="RT54" s="134"/>
      <c r="RU54" s="134"/>
      <c r="RV54" s="134"/>
      <c r="RW54" s="134"/>
      <c r="RX54" s="134"/>
      <c r="RY54" s="134"/>
      <c r="RZ54" s="134"/>
      <c r="SA54" s="134"/>
      <c r="SB54" s="134"/>
      <c r="SC54" s="134"/>
      <c r="SD54" s="134"/>
      <c r="SE54" s="134"/>
      <c r="SF54" s="134"/>
      <c r="SG54" s="134"/>
      <c r="SH54" s="134"/>
      <c r="SI54" s="134"/>
      <c r="SJ54" s="134"/>
      <c r="SK54" s="134"/>
      <c r="SL54" s="134"/>
      <c r="SM54" s="134"/>
      <c r="SN54" s="134"/>
      <c r="SO54" s="134"/>
      <c r="SP54" s="134"/>
      <c r="SQ54" s="134"/>
      <c r="SR54" s="134"/>
      <c r="SS54" s="134"/>
      <c r="ST54" s="134"/>
      <c r="SU54" s="134"/>
      <c r="SV54" s="134"/>
      <c r="SW54" s="134"/>
      <c r="SX54" s="134"/>
      <c r="SY54" s="134"/>
      <c r="SZ54" s="134"/>
      <c r="TA54" s="134"/>
      <c r="TB54" s="134"/>
      <c r="TC54" s="134"/>
      <c r="TD54" s="134"/>
      <c r="TE54" s="134"/>
      <c r="TF54" s="134"/>
      <c r="TG54" s="134"/>
      <c r="TH54" s="134"/>
      <c r="TI54" s="134"/>
      <c r="TJ54" s="134"/>
      <c r="TK54" s="134"/>
      <c r="TL54" s="134"/>
      <c r="TM54" s="134"/>
      <c r="TN54" s="134"/>
      <c r="TO54" s="134"/>
      <c r="TP54" s="134"/>
      <c r="TQ54" s="134"/>
      <c r="TR54" s="134"/>
      <c r="TS54" s="134"/>
      <c r="TT54" s="134"/>
      <c r="TU54" s="134"/>
      <c r="TV54" s="134"/>
      <c r="TW54" s="134"/>
      <c r="TX54" s="134"/>
      <c r="TY54" s="134"/>
      <c r="TZ54" s="134"/>
      <c r="UA54" s="134"/>
      <c r="UB54" s="134"/>
      <c r="UC54" s="134"/>
      <c r="UD54" s="134"/>
      <c r="UE54" s="134"/>
      <c r="UF54" s="134"/>
      <c r="UG54" s="134"/>
      <c r="UH54" s="134"/>
      <c r="UI54" s="134"/>
      <c r="UJ54" s="134"/>
      <c r="UK54" s="134"/>
      <c r="UL54" s="134"/>
      <c r="UM54" s="134"/>
      <c r="UN54" s="134"/>
      <c r="UO54" s="134"/>
      <c r="UP54" s="134"/>
      <c r="UQ54" s="134"/>
      <c r="UR54" s="134"/>
      <c r="US54" s="134"/>
      <c r="UT54" s="134"/>
      <c r="UU54" s="134"/>
      <c r="UV54" s="134"/>
      <c r="UW54" s="134"/>
      <c r="UX54" s="134"/>
      <c r="UY54" s="134"/>
      <c r="UZ54" s="134"/>
      <c r="VA54" s="134"/>
      <c r="VB54" s="134"/>
      <c r="VC54" s="134"/>
      <c r="VD54" s="134"/>
      <c r="VE54" s="134"/>
      <c r="VF54" s="134"/>
      <c r="VG54" s="134"/>
      <c r="VH54" s="134"/>
      <c r="VI54" s="134"/>
      <c r="VJ54" s="134"/>
      <c r="VK54" s="134"/>
      <c r="VL54" s="134"/>
      <c r="VM54" s="134"/>
      <c r="VN54" s="134"/>
      <c r="VO54" s="134"/>
      <c r="VP54" s="134"/>
      <c r="VQ54" s="134"/>
      <c r="VR54" s="134"/>
      <c r="VS54" s="134"/>
      <c r="VT54" s="134"/>
      <c r="VU54" s="134"/>
      <c r="VV54" s="134"/>
      <c r="VW54" s="134"/>
      <c r="VX54" s="134"/>
      <c r="VY54" s="134"/>
      <c r="VZ54" s="134"/>
      <c r="WA54" s="134"/>
      <c r="WB54" s="134"/>
      <c r="WC54" s="134"/>
      <c r="WD54" s="134"/>
      <c r="WE54" s="134"/>
      <c r="WF54" s="134"/>
      <c r="WG54" s="134"/>
      <c r="WH54" s="134"/>
      <c r="WI54" s="134"/>
      <c r="WJ54" s="134"/>
      <c r="WK54" s="134"/>
      <c r="WL54" s="134"/>
      <c r="WM54" s="134"/>
      <c r="WN54" s="134"/>
      <c r="WO54" s="134"/>
      <c r="WP54" s="134"/>
      <c r="WQ54" s="134"/>
      <c r="WR54" s="134"/>
      <c r="WS54" s="134"/>
      <c r="WT54" s="134"/>
      <c r="WU54" s="134"/>
      <c r="WV54" s="134"/>
      <c r="WW54" s="134"/>
      <c r="WX54" s="134"/>
      <c r="WY54" s="134"/>
      <c r="WZ54" s="134"/>
      <c r="XA54" s="134"/>
      <c r="XB54" s="134"/>
      <c r="XC54" s="134"/>
      <c r="XD54" s="134"/>
      <c r="XE54" s="134"/>
      <c r="XF54" s="134"/>
      <c r="XG54" s="134"/>
      <c r="XH54" s="134"/>
      <c r="XI54" s="134"/>
      <c r="XJ54" s="134"/>
      <c r="XK54" s="134"/>
      <c r="XL54" s="134"/>
      <c r="XM54" s="134"/>
      <c r="XN54" s="134"/>
      <c r="XO54" s="134"/>
      <c r="XP54" s="134"/>
      <c r="XQ54" s="134"/>
      <c r="XR54" s="134"/>
      <c r="XS54" s="134"/>
      <c r="XT54" s="134"/>
      <c r="XU54" s="134"/>
      <c r="XV54" s="134"/>
      <c r="XW54" s="134"/>
      <c r="XX54" s="134"/>
      <c r="XY54" s="134"/>
      <c r="XZ54" s="134"/>
      <c r="YA54" s="134"/>
      <c r="YB54" s="134"/>
      <c r="YC54" s="134"/>
      <c r="YD54" s="134"/>
      <c r="YE54" s="134"/>
      <c r="YF54" s="134"/>
      <c r="YG54" s="134"/>
      <c r="YH54" s="134"/>
      <c r="YI54" s="134"/>
      <c r="YJ54" s="134"/>
      <c r="YK54" s="134"/>
      <c r="YL54" s="134"/>
      <c r="YM54" s="134"/>
      <c r="YN54" s="134"/>
      <c r="YO54" s="134"/>
      <c r="YP54" s="134"/>
      <c r="YQ54" s="134"/>
      <c r="YR54" s="134"/>
      <c r="YS54" s="134"/>
      <c r="YT54" s="134"/>
      <c r="YU54" s="134"/>
      <c r="YV54" s="134"/>
      <c r="YW54" s="134"/>
      <c r="YX54" s="134"/>
      <c r="YY54" s="134"/>
      <c r="YZ54" s="134"/>
      <c r="ZA54" s="134"/>
      <c r="ZB54" s="134"/>
      <c r="ZC54" s="134"/>
      <c r="ZD54" s="134"/>
      <c r="ZE54" s="134"/>
      <c r="ZF54" s="134"/>
      <c r="ZG54" s="134"/>
      <c r="ZH54" s="134"/>
      <c r="ZI54" s="134"/>
      <c r="ZJ54" s="134"/>
      <c r="ZK54" s="134"/>
      <c r="ZL54" s="134"/>
      <c r="ZM54" s="134"/>
      <c r="ZN54" s="134"/>
      <c r="ZO54" s="134"/>
      <c r="ZP54" s="134"/>
      <c r="ZQ54" s="134"/>
      <c r="ZR54" s="134"/>
      <c r="ZS54" s="134"/>
      <c r="ZT54" s="134"/>
      <c r="ZU54" s="134"/>
      <c r="ZV54" s="134"/>
      <c r="ZW54" s="134"/>
      <c r="ZX54" s="134"/>
      <c r="ZY54" s="134"/>
      <c r="ZZ54" s="134"/>
      <c r="AAA54" s="134"/>
      <c r="AAB54" s="134"/>
      <c r="AAC54" s="134"/>
      <c r="AAD54" s="134"/>
      <c r="AAE54" s="134"/>
      <c r="AAF54" s="134"/>
      <c r="AAG54" s="134"/>
      <c r="AAH54" s="134"/>
      <c r="AAI54" s="134"/>
      <c r="AAJ54" s="134"/>
      <c r="AAK54" s="134"/>
      <c r="AAL54" s="134"/>
      <c r="AAM54" s="134"/>
      <c r="AAN54" s="134"/>
      <c r="AAO54" s="134"/>
      <c r="AAP54" s="134"/>
      <c r="AAQ54" s="134"/>
      <c r="AAR54" s="134"/>
      <c r="AAS54" s="134"/>
      <c r="AAT54" s="134"/>
      <c r="AAU54" s="134"/>
      <c r="AAV54" s="134"/>
      <c r="AAW54" s="134"/>
      <c r="AAX54" s="134"/>
      <c r="AAY54" s="134"/>
      <c r="AAZ54" s="134"/>
      <c r="ABA54" s="134"/>
      <c r="ABB54" s="134"/>
      <c r="ABC54" s="134"/>
      <c r="ABD54" s="134"/>
      <c r="ABE54" s="134"/>
      <c r="ABF54" s="134"/>
      <c r="ABG54" s="134"/>
      <c r="ABH54" s="134"/>
      <c r="ABI54" s="134"/>
      <c r="ABJ54" s="134"/>
      <c r="ABK54" s="134"/>
      <c r="ABL54" s="134"/>
      <c r="ABM54" s="134"/>
      <c r="ABN54" s="134"/>
      <c r="ABO54" s="134"/>
      <c r="ABP54" s="134"/>
      <c r="ABQ54" s="134"/>
      <c r="ABR54" s="134"/>
      <c r="ABS54" s="134"/>
      <c r="ABT54" s="134"/>
      <c r="ABU54" s="134"/>
      <c r="ABV54" s="134"/>
      <c r="ABW54" s="134"/>
      <c r="ABX54" s="134"/>
      <c r="ABY54" s="134"/>
      <c r="ABZ54" s="134"/>
      <c r="ACA54" s="134"/>
      <c r="ACB54" s="134"/>
      <c r="ACC54" s="134"/>
      <c r="ACD54" s="134"/>
      <c r="ACE54" s="134"/>
      <c r="ACF54" s="134"/>
      <c r="ACG54" s="134"/>
      <c r="ACH54" s="134"/>
      <c r="ACI54" s="134"/>
      <c r="ACJ54" s="134"/>
      <c r="ACK54" s="134"/>
      <c r="ACL54" s="134"/>
      <c r="ACM54" s="134"/>
      <c r="ACN54" s="134"/>
      <c r="ACO54" s="134"/>
      <c r="ACP54" s="134"/>
      <c r="ACQ54" s="134"/>
      <c r="ACR54" s="134"/>
      <c r="ACS54" s="134"/>
      <c r="ACT54" s="134"/>
      <c r="ACU54" s="134"/>
      <c r="ACV54" s="134"/>
      <c r="ACW54" s="134"/>
      <c r="ACX54" s="134"/>
      <c r="ACY54" s="134"/>
      <c r="ACZ54" s="134"/>
      <c r="ADA54" s="134"/>
      <c r="ADB54" s="134"/>
      <c r="ADC54" s="134"/>
      <c r="ADD54" s="134"/>
      <c r="ADE54" s="134"/>
      <c r="ADF54" s="134"/>
      <c r="ADG54" s="134"/>
      <c r="ADH54" s="134"/>
      <c r="ADI54" s="134"/>
      <c r="ADJ54" s="134"/>
      <c r="ADK54" s="134"/>
      <c r="ADL54" s="134"/>
      <c r="ADM54" s="134"/>
      <c r="ADN54" s="134"/>
      <c r="ADO54" s="134"/>
      <c r="ADP54" s="134"/>
      <c r="ADQ54" s="134"/>
      <c r="ADR54" s="134"/>
      <c r="ADS54" s="134"/>
      <c r="ADT54" s="134"/>
      <c r="ADU54" s="134"/>
      <c r="ADV54" s="134"/>
      <c r="ADW54" s="134"/>
      <c r="ADX54" s="134"/>
      <c r="ADY54" s="134"/>
      <c r="ADZ54" s="134"/>
      <c r="AEA54" s="134"/>
      <c r="AEB54" s="134"/>
      <c r="AEC54" s="134"/>
      <c r="AED54" s="134"/>
      <c r="AEE54" s="134"/>
      <c r="AEF54" s="134"/>
      <c r="AEG54" s="134"/>
      <c r="AEH54" s="134"/>
      <c r="AEI54" s="134"/>
      <c r="AEJ54" s="134"/>
      <c r="AEK54" s="134"/>
      <c r="AEL54" s="134"/>
      <c r="AEM54" s="134"/>
      <c r="AEN54" s="134"/>
      <c r="AEO54" s="134"/>
      <c r="AEP54" s="134"/>
      <c r="AEQ54" s="134"/>
      <c r="AER54" s="134"/>
      <c r="AES54" s="134"/>
      <c r="AET54" s="134"/>
      <c r="AEU54" s="134"/>
      <c r="AEV54" s="134"/>
      <c r="AEW54" s="134"/>
      <c r="AEX54" s="134"/>
      <c r="AEY54" s="134"/>
      <c r="AEZ54" s="134"/>
      <c r="AFA54" s="134"/>
      <c r="AFB54" s="134"/>
      <c r="AFC54" s="134"/>
      <c r="AFD54" s="134"/>
      <c r="AFE54" s="134"/>
      <c r="AFF54" s="134"/>
      <c r="AFG54" s="134"/>
      <c r="AFH54" s="134"/>
      <c r="AFI54" s="134"/>
      <c r="AFJ54" s="134"/>
      <c r="AFK54" s="134"/>
      <c r="AFL54" s="134"/>
      <c r="AFM54" s="134"/>
      <c r="AFN54" s="134"/>
      <c r="AFO54" s="134"/>
      <c r="AFP54" s="134"/>
      <c r="AFQ54" s="134"/>
      <c r="AFR54" s="134"/>
      <c r="AFS54" s="134"/>
      <c r="AFT54" s="134"/>
      <c r="AFU54" s="134"/>
      <c r="AFV54" s="134"/>
      <c r="AFW54" s="134"/>
      <c r="AFX54" s="134"/>
      <c r="AFY54" s="134"/>
      <c r="AFZ54" s="134"/>
      <c r="AGA54" s="134"/>
      <c r="AGB54" s="134"/>
      <c r="AGC54" s="134"/>
      <c r="AGD54" s="134"/>
      <c r="AGE54" s="134"/>
      <c r="AGF54" s="134"/>
      <c r="AGG54" s="134"/>
      <c r="AGH54" s="134"/>
      <c r="AGI54" s="134"/>
      <c r="AGJ54" s="134"/>
      <c r="AGK54" s="134"/>
      <c r="AGL54" s="134"/>
      <c r="AGM54" s="134"/>
      <c r="AGN54" s="134"/>
      <c r="AGO54" s="134"/>
      <c r="AGP54" s="134"/>
      <c r="AGQ54" s="134"/>
      <c r="AGR54" s="134"/>
      <c r="AGS54" s="134"/>
      <c r="AGT54" s="134"/>
      <c r="AGU54" s="134"/>
      <c r="AGV54" s="134"/>
      <c r="AGW54" s="134"/>
      <c r="AGX54" s="134"/>
      <c r="AGY54" s="134"/>
      <c r="AGZ54" s="134"/>
      <c r="AHA54" s="134"/>
      <c r="AHB54" s="134"/>
      <c r="AHC54" s="134"/>
      <c r="AHD54" s="134"/>
      <c r="AHE54" s="134"/>
      <c r="AHF54" s="134"/>
      <c r="AHG54" s="134"/>
      <c r="AHH54" s="134"/>
      <c r="AHI54" s="134"/>
      <c r="AHJ54" s="134"/>
      <c r="AHK54" s="134"/>
      <c r="AHL54" s="134"/>
      <c r="AHM54" s="134"/>
      <c r="AHN54" s="134"/>
      <c r="AHO54" s="134"/>
      <c r="AHP54" s="134"/>
      <c r="AHQ54" s="134"/>
      <c r="AHR54" s="134"/>
      <c r="AHS54" s="134"/>
      <c r="AHT54" s="134"/>
      <c r="AHU54" s="134"/>
      <c r="AHV54" s="134"/>
      <c r="AHW54" s="134"/>
      <c r="AHX54" s="134"/>
      <c r="AHY54" s="134"/>
      <c r="AHZ54" s="134"/>
      <c r="AIA54" s="134"/>
      <c r="AIB54" s="134"/>
      <c r="AIC54" s="134"/>
      <c r="AID54" s="134"/>
      <c r="AIE54" s="134"/>
      <c r="AIF54" s="134"/>
      <c r="AIG54" s="134"/>
      <c r="AIH54" s="134"/>
      <c r="AII54" s="134"/>
      <c r="AIJ54" s="134"/>
      <c r="AIK54" s="134"/>
      <c r="AIL54" s="134"/>
      <c r="AIM54" s="134"/>
      <c r="AIN54" s="134"/>
      <c r="AIO54" s="134"/>
      <c r="AIP54" s="134"/>
      <c r="AIQ54" s="134"/>
      <c r="AIR54" s="134"/>
      <c r="AIS54" s="134"/>
      <c r="AIT54" s="134"/>
      <c r="AIU54" s="134"/>
      <c r="AIV54" s="134"/>
      <c r="AIW54" s="134"/>
      <c r="AIX54" s="134"/>
      <c r="AIY54" s="134"/>
      <c r="AIZ54" s="134"/>
      <c r="AJA54" s="134"/>
      <c r="AJB54" s="134"/>
      <c r="AJC54" s="134"/>
      <c r="AJD54" s="134"/>
      <c r="AJE54" s="134"/>
      <c r="AJF54" s="134"/>
      <c r="AJG54" s="134"/>
      <c r="AJH54" s="134"/>
      <c r="AJI54" s="134"/>
      <c r="AJJ54" s="134"/>
      <c r="AJK54" s="134"/>
      <c r="AJL54" s="134"/>
      <c r="AJM54" s="134"/>
      <c r="AJN54" s="134"/>
      <c r="AJO54" s="134"/>
      <c r="AJP54" s="134"/>
      <c r="AJQ54" s="134"/>
      <c r="AJR54" s="134"/>
      <c r="AJS54" s="134"/>
      <c r="AJT54" s="134"/>
      <c r="AJU54" s="134"/>
      <c r="AJV54" s="134"/>
      <c r="AJW54" s="134"/>
      <c r="AJX54" s="134"/>
      <c r="AJY54" s="134"/>
      <c r="AJZ54" s="134"/>
      <c r="AKA54" s="134"/>
      <c r="AKB54" s="134"/>
      <c r="AKC54" s="134"/>
      <c r="AKD54" s="134"/>
      <c r="AKE54" s="134"/>
      <c r="AKF54" s="134"/>
      <c r="AKG54" s="134"/>
      <c r="AKH54" s="134"/>
      <c r="AKI54" s="134"/>
      <c r="AKJ54" s="134"/>
      <c r="AKK54" s="134"/>
      <c r="AKL54" s="134"/>
      <c r="AKM54" s="134"/>
      <c r="AKN54" s="134"/>
      <c r="AKO54" s="134"/>
      <c r="AKP54" s="134"/>
      <c r="AKQ54" s="134"/>
      <c r="AKR54" s="134"/>
      <c r="AKS54" s="134"/>
      <c r="AKT54" s="134"/>
      <c r="AKU54" s="134"/>
      <c r="AKV54" s="134"/>
      <c r="AKW54" s="134"/>
      <c r="AKX54" s="134"/>
      <c r="AKY54" s="134"/>
      <c r="AKZ54" s="134"/>
      <c r="ALA54" s="134"/>
      <c r="ALB54" s="134"/>
      <c r="ALC54" s="134"/>
      <c r="ALD54" s="134"/>
      <c r="ALE54" s="134"/>
      <c r="ALF54" s="134"/>
      <c r="ALG54" s="134"/>
      <c r="ALH54" s="134"/>
      <c r="ALI54" s="134"/>
      <c r="ALJ54" s="134"/>
      <c r="ALK54" s="134"/>
      <c r="ALL54" s="134"/>
      <c r="ALM54" s="134"/>
      <c r="ALN54" s="134"/>
      <c r="ALO54" s="134"/>
      <c r="ALP54" s="134"/>
      <c r="ALQ54" s="134"/>
      <c r="ALR54" s="134"/>
      <c r="ALS54" s="134"/>
      <c r="ALT54" s="134"/>
      <c r="ALU54" s="134"/>
      <c r="ALV54" s="134"/>
      <c r="ALW54" s="134"/>
      <c r="ALX54" s="134"/>
      <c r="ALY54" s="134"/>
      <c r="ALZ54" s="134"/>
      <c r="AMA54" s="134"/>
      <c r="AMB54" s="134"/>
      <c r="AMC54" s="134"/>
      <c r="AMD54" s="134"/>
      <c r="AME54" s="134"/>
      <c r="AMF54" s="134"/>
      <c r="AMG54" s="134"/>
      <c r="AMH54" s="134"/>
      <c r="AMI54" s="134"/>
      <c r="AMJ54" s="134"/>
    </row>
    <row r="55" spans="1:1025" s="74" customFormat="1" ht="168.75" x14ac:dyDescent="0.3">
      <c r="A55" s="51"/>
      <c r="B55" s="54">
        <v>52</v>
      </c>
      <c r="C55" s="120" t="s">
        <v>240</v>
      </c>
      <c r="D55" s="121">
        <v>45120</v>
      </c>
      <c r="E55" s="122" t="s">
        <v>422</v>
      </c>
      <c r="F55" s="153">
        <v>224902018178</v>
      </c>
      <c r="G55" s="150" t="s">
        <v>432</v>
      </c>
      <c r="H55" s="132" t="s">
        <v>98</v>
      </c>
      <c r="I55" s="132" t="s">
        <v>36</v>
      </c>
      <c r="J55" s="121">
        <v>33085</v>
      </c>
      <c r="K55" s="123" t="s">
        <v>426</v>
      </c>
      <c r="L55" s="123" t="s">
        <v>46</v>
      </c>
      <c r="M55" s="54" t="s">
        <v>28</v>
      </c>
      <c r="N55" s="4" t="s">
        <v>27</v>
      </c>
      <c r="O55" s="43" t="s">
        <v>427</v>
      </c>
      <c r="P55" s="55" t="s">
        <v>48</v>
      </c>
      <c r="Q55" s="58" t="s">
        <v>60</v>
      </c>
      <c r="R55" s="42" t="s">
        <v>267</v>
      </c>
      <c r="S55" s="64" t="s">
        <v>110</v>
      </c>
      <c r="T55" s="120" t="s">
        <v>428</v>
      </c>
      <c r="U55" s="65">
        <v>45161</v>
      </c>
      <c r="V55" s="195">
        <v>0.4375</v>
      </c>
      <c r="W55" s="127" t="s">
        <v>429</v>
      </c>
      <c r="X55" s="132">
        <v>26348</v>
      </c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  <c r="AT55" s="134"/>
      <c r="AU55" s="134"/>
      <c r="AV55" s="134"/>
      <c r="AW55" s="134"/>
      <c r="AX55" s="134"/>
      <c r="AY55" s="134"/>
      <c r="AZ55" s="134"/>
      <c r="BA55" s="134"/>
      <c r="BB55" s="134"/>
      <c r="BC55" s="134"/>
      <c r="BD55" s="134"/>
      <c r="BE55" s="134"/>
      <c r="BF55" s="134"/>
      <c r="BG55" s="134"/>
      <c r="BH55" s="134"/>
      <c r="BI55" s="134"/>
      <c r="BJ55" s="134"/>
      <c r="BK55" s="134"/>
      <c r="BL55" s="134"/>
      <c r="BM55" s="134"/>
      <c r="BN55" s="134"/>
      <c r="BO55" s="134"/>
      <c r="BP55" s="134"/>
      <c r="BQ55" s="134"/>
      <c r="BR55" s="134"/>
      <c r="BS55" s="134"/>
      <c r="BT55" s="134"/>
      <c r="BU55" s="134"/>
      <c r="BV55" s="134"/>
      <c r="BW55" s="134"/>
      <c r="BX55" s="134"/>
      <c r="BY55" s="134"/>
      <c r="BZ55" s="134"/>
      <c r="CA55" s="134"/>
      <c r="CB55" s="134"/>
      <c r="CC55" s="134"/>
      <c r="CD55" s="134"/>
      <c r="CE55" s="134"/>
      <c r="CF55" s="134"/>
      <c r="CG55" s="134"/>
      <c r="CH55" s="134"/>
      <c r="CI55" s="134"/>
      <c r="CJ55" s="134"/>
      <c r="CK55" s="134"/>
      <c r="CL55" s="134"/>
      <c r="CM55" s="134"/>
      <c r="CN55" s="134"/>
      <c r="CO55" s="134"/>
      <c r="CP55" s="134"/>
      <c r="CQ55" s="134"/>
      <c r="CR55" s="134"/>
      <c r="CS55" s="134"/>
      <c r="CT55" s="134"/>
      <c r="CU55" s="134"/>
      <c r="CV55" s="134"/>
      <c r="CW55" s="134"/>
      <c r="CX55" s="134"/>
      <c r="CY55" s="134"/>
      <c r="CZ55" s="134"/>
      <c r="DA55" s="134"/>
      <c r="DB55" s="134"/>
      <c r="DC55" s="134"/>
      <c r="DD55" s="134"/>
      <c r="DE55" s="134"/>
      <c r="DF55" s="134"/>
      <c r="DG55" s="134"/>
      <c r="DH55" s="134"/>
      <c r="DI55" s="134"/>
      <c r="DJ55" s="134"/>
      <c r="DK55" s="134"/>
      <c r="DL55" s="134"/>
      <c r="DM55" s="134"/>
      <c r="DN55" s="134"/>
      <c r="DO55" s="134"/>
      <c r="DP55" s="134"/>
      <c r="DQ55" s="134"/>
      <c r="DR55" s="134"/>
      <c r="DS55" s="134"/>
      <c r="DT55" s="134"/>
      <c r="DU55" s="134"/>
      <c r="DV55" s="134"/>
      <c r="DW55" s="134"/>
      <c r="DX55" s="134"/>
      <c r="DY55" s="134"/>
      <c r="DZ55" s="134"/>
      <c r="EA55" s="134"/>
      <c r="EB55" s="134"/>
      <c r="EC55" s="134"/>
      <c r="ED55" s="134"/>
      <c r="EE55" s="134"/>
      <c r="EF55" s="134"/>
      <c r="EG55" s="134"/>
      <c r="EH55" s="134"/>
      <c r="EI55" s="134"/>
      <c r="EJ55" s="134"/>
      <c r="EK55" s="134"/>
      <c r="EL55" s="134"/>
      <c r="EM55" s="134"/>
      <c r="EN55" s="134"/>
      <c r="EO55" s="134"/>
      <c r="EP55" s="134"/>
      <c r="EQ55" s="134"/>
      <c r="ER55" s="134"/>
      <c r="ES55" s="134"/>
      <c r="ET55" s="134"/>
      <c r="EU55" s="134"/>
      <c r="EV55" s="134"/>
      <c r="EW55" s="134"/>
      <c r="EX55" s="134"/>
      <c r="EY55" s="134"/>
      <c r="EZ55" s="134"/>
      <c r="FA55" s="134"/>
      <c r="FB55" s="134"/>
      <c r="FC55" s="134"/>
      <c r="FD55" s="134"/>
      <c r="FE55" s="134"/>
      <c r="FF55" s="134"/>
      <c r="FG55" s="134"/>
      <c r="FH55" s="134"/>
      <c r="FI55" s="134"/>
      <c r="FJ55" s="134"/>
      <c r="FK55" s="134"/>
      <c r="FL55" s="134"/>
      <c r="FM55" s="134"/>
      <c r="FN55" s="134"/>
      <c r="FO55" s="134"/>
      <c r="FP55" s="134"/>
      <c r="FQ55" s="134"/>
      <c r="FR55" s="134"/>
      <c r="FS55" s="134"/>
      <c r="FT55" s="134"/>
      <c r="FU55" s="134"/>
      <c r="FV55" s="134"/>
      <c r="FW55" s="134"/>
      <c r="FX55" s="134"/>
      <c r="FY55" s="134"/>
      <c r="FZ55" s="134"/>
      <c r="GA55" s="134"/>
      <c r="GB55" s="134"/>
      <c r="GC55" s="134"/>
      <c r="GD55" s="134"/>
      <c r="GE55" s="134"/>
      <c r="GF55" s="134"/>
      <c r="GG55" s="134"/>
      <c r="GH55" s="134"/>
      <c r="GI55" s="134"/>
      <c r="GJ55" s="134"/>
      <c r="GK55" s="134"/>
      <c r="GL55" s="134"/>
      <c r="GM55" s="134"/>
      <c r="GN55" s="134"/>
      <c r="GO55" s="134"/>
      <c r="GP55" s="134"/>
      <c r="GQ55" s="134"/>
      <c r="GR55" s="134"/>
      <c r="GS55" s="134"/>
      <c r="GT55" s="134"/>
      <c r="GU55" s="134"/>
      <c r="GV55" s="134"/>
      <c r="GW55" s="134"/>
      <c r="GX55" s="134"/>
      <c r="GY55" s="134"/>
      <c r="GZ55" s="134"/>
      <c r="HA55" s="134"/>
      <c r="HB55" s="134"/>
      <c r="HC55" s="134"/>
      <c r="HD55" s="134"/>
      <c r="HE55" s="134"/>
      <c r="HF55" s="134"/>
      <c r="HG55" s="134"/>
      <c r="HH55" s="134"/>
      <c r="HI55" s="134"/>
      <c r="HJ55" s="134"/>
      <c r="HK55" s="134"/>
      <c r="HL55" s="134"/>
      <c r="HM55" s="134"/>
      <c r="HN55" s="134"/>
      <c r="HO55" s="134"/>
      <c r="HP55" s="134"/>
      <c r="HQ55" s="134"/>
      <c r="HR55" s="134"/>
      <c r="HS55" s="134"/>
      <c r="HT55" s="134"/>
      <c r="HU55" s="134"/>
      <c r="HV55" s="134"/>
      <c r="HW55" s="134"/>
      <c r="HX55" s="134"/>
      <c r="HY55" s="134"/>
      <c r="HZ55" s="134"/>
      <c r="IA55" s="134"/>
      <c r="IB55" s="134"/>
      <c r="IC55" s="134"/>
      <c r="ID55" s="134"/>
      <c r="IE55" s="134"/>
      <c r="IF55" s="134"/>
      <c r="IG55" s="134"/>
      <c r="IH55" s="134"/>
      <c r="II55" s="134"/>
      <c r="IJ55" s="134"/>
      <c r="IK55" s="134"/>
      <c r="IL55" s="134"/>
      <c r="IM55" s="134"/>
      <c r="IN55" s="134"/>
      <c r="IO55" s="134"/>
      <c r="IP55" s="134"/>
      <c r="IQ55" s="134"/>
      <c r="IR55" s="134"/>
      <c r="IS55" s="134"/>
      <c r="IT55" s="134"/>
      <c r="IU55" s="134"/>
      <c r="IV55" s="134"/>
      <c r="IW55" s="134"/>
      <c r="IX55" s="134"/>
      <c r="IY55" s="134"/>
      <c r="IZ55" s="134"/>
      <c r="JA55" s="134"/>
      <c r="JB55" s="134"/>
      <c r="JC55" s="134"/>
      <c r="JD55" s="134"/>
      <c r="JE55" s="134"/>
      <c r="JF55" s="134"/>
      <c r="JG55" s="134"/>
      <c r="JH55" s="134"/>
      <c r="JI55" s="134"/>
      <c r="JJ55" s="134"/>
      <c r="JK55" s="134"/>
      <c r="JL55" s="134"/>
      <c r="JM55" s="134"/>
      <c r="JN55" s="134"/>
      <c r="JO55" s="134"/>
      <c r="JP55" s="134"/>
      <c r="JQ55" s="134"/>
      <c r="JR55" s="134"/>
      <c r="JS55" s="134"/>
      <c r="JT55" s="134"/>
      <c r="JU55" s="134"/>
      <c r="JV55" s="134"/>
      <c r="JW55" s="134"/>
      <c r="JX55" s="134"/>
      <c r="JY55" s="134"/>
      <c r="JZ55" s="134"/>
      <c r="KA55" s="134"/>
      <c r="KB55" s="134"/>
      <c r="KC55" s="134"/>
      <c r="KD55" s="134"/>
      <c r="KE55" s="134"/>
      <c r="KF55" s="134"/>
      <c r="KG55" s="134"/>
      <c r="KH55" s="134"/>
      <c r="KI55" s="134"/>
      <c r="KJ55" s="134"/>
      <c r="KK55" s="134"/>
      <c r="KL55" s="134"/>
      <c r="KM55" s="134"/>
      <c r="KN55" s="134"/>
      <c r="KO55" s="134"/>
      <c r="KP55" s="134"/>
      <c r="KQ55" s="134"/>
      <c r="KR55" s="134"/>
      <c r="KS55" s="134"/>
      <c r="KT55" s="134"/>
      <c r="KU55" s="134"/>
      <c r="KV55" s="134"/>
      <c r="KW55" s="134"/>
      <c r="KX55" s="134"/>
      <c r="KY55" s="134"/>
      <c r="KZ55" s="134"/>
      <c r="LA55" s="134"/>
      <c r="LB55" s="134"/>
      <c r="LC55" s="134"/>
      <c r="LD55" s="134"/>
      <c r="LE55" s="134"/>
      <c r="LF55" s="134"/>
      <c r="LG55" s="134"/>
      <c r="LH55" s="134"/>
      <c r="LI55" s="134"/>
      <c r="LJ55" s="134"/>
      <c r="LK55" s="134"/>
      <c r="LL55" s="134"/>
      <c r="LM55" s="134"/>
      <c r="LN55" s="134"/>
      <c r="LO55" s="134"/>
      <c r="LP55" s="134"/>
      <c r="LQ55" s="134"/>
      <c r="LR55" s="134"/>
      <c r="LS55" s="134"/>
      <c r="LT55" s="134"/>
      <c r="LU55" s="134"/>
      <c r="LV55" s="134"/>
      <c r="LW55" s="134"/>
      <c r="LX55" s="134"/>
      <c r="LY55" s="134"/>
      <c r="LZ55" s="134"/>
      <c r="MA55" s="134"/>
      <c r="MB55" s="134"/>
      <c r="MC55" s="134"/>
      <c r="MD55" s="134"/>
      <c r="ME55" s="134"/>
      <c r="MF55" s="134"/>
      <c r="MG55" s="134"/>
      <c r="MH55" s="134"/>
      <c r="MI55" s="134"/>
      <c r="MJ55" s="134"/>
      <c r="MK55" s="134"/>
      <c r="ML55" s="134"/>
      <c r="MM55" s="134"/>
      <c r="MN55" s="134"/>
      <c r="MO55" s="134"/>
      <c r="MP55" s="134"/>
      <c r="MQ55" s="134"/>
      <c r="MR55" s="134"/>
      <c r="MS55" s="134"/>
      <c r="MT55" s="134"/>
      <c r="MU55" s="134"/>
      <c r="MV55" s="134"/>
      <c r="MW55" s="134"/>
      <c r="MX55" s="134"/>
      <c r="MY55" s="134"/>
      <c r="MZ55" s="134"/>
      <c r="NA55" s="134"/>
      <c r="NB55" s="134"/>
      <c r="NC55" s="134"/>
      <c r="ND55" s="134"/>
      <c r="NE55" s="134"/>
      <c r="NF55" s="134"/>
      <c r="NG55" s="134"/>
      <c r="NH55" s="134"/>
      <c r="NI55" s="134"/>
      <c r="NJ55" s="134"/>
      <c r="NK55" s="134"/>
      <c r="NL55" s="134"/>
      <c r="NM55" s="134"/>
      <c r="NN55" s="134"/>
      <c r="NO55" s="134"/>
      <c r="NP55" s="134"/>
      <c r="NQ55" s="134"/>
      <c r="NR55" s="134"/>
      <c r="NS55" s="134"/>
      <c r="NT55" s="134"/>
      <c r="NU55" s="134"/>
      <c r="NV55" s="134"/>
      <c r="NW55" s="134"/>
      <c r="NX55" s="134"/>
      <c r="NY55" s="134"/>
      <c r="NZ55" s="134"/>
      <c r="OA55" s="134"/>
      <c r="OB55" s="134"/>
      <c r="OC55" s="134"/>
      <c r="OD55" s="134"/>
      <c r="OE55" s="134"/>
      <c r="OF55" s="134"/>
      <c r="OG55" s="134"/>
      <c r="OH55" s="134"/>
      <c r="OI55" s="134"/>
      <c r="OJ55" s="134"/>
      <c r="OK55" s="134"/>
      <c r="OL55" s="134"/>
      <c r="OM55" s="134"/>
      <c r="ON55" s="134"/>
      <c r="OO55" s="134"/>
      <c r="OP55" s="134"/>
      <c r="OQ55" s="134"/>
      <c r="OR55" s="134"/>
      <c r="OS55" s="134"/>
      <c r="OT55" s="134"/>
      <c r="OU55" s="134"/>
      <c r="OV55" s="134"/>
      <c r="OW55" s="134"/>
      <c r="OX55" s="134"/>
      <c r="OY55" s="134"/>
      <c r="OZ55" s="134"/>
      <c r="PA55" s="134"/>
      <c r="PB55" s="134"/>
      <c r="PC55" s="134"/>
      <c r="PD55" s="134"/>
      <c r="PE55" s="134"/>
      <c r="PF55" s="134"/>
      <c r="PG55" s="134"/>
      <c r="PH55" s="134"/>
      <c r="PI55" s="134"/>
      <c r="PJ55" s="134"/>
      <c r="PK55" s="134"/>
      <c r="PL55" s="134"/>
      <c r="PM55" s="134"/>
      <c r="PN55" s="134"/>
      <c r="PO55" s="134"/>
      <c r="PP55" s="134"/>
      <c r="PQ55" s="134"/>
      <c r="PR55" s="134"/>
      <c r="PS55" s="134"/>
      <c r="PT55" s="134"/>
      <c r="PU55" s="134"/>
      <c r="PV55" s="134"/>
      <c r="PW55" s="134"/>
      <c r="PX55" s="134"/>
      <c r="PY55" s="134"/>
      <c r="PZ55" s="134"/>
      <c r="QA55" s="134"/>
      <c r="QB55" s="134"/>
      <c r="QC55" s="134"/>
      <c r="QD55" s="134"/>
      <c r="QE55" s="134"/>
      <c r="QF55" s="134"/>
      <c r="QG55" s="134"/>
      <c r="QH55" s="134"/>
      <c r="QI55" s="134"/>
      <c r="QJ55" s="134"/>
      <c r="QK55" s="134"/>
      <c r="QL55" s="134"/>
      <c r="QM55" s="134"/>
      <c r="QN55" s="134"/>
      <c r="QO55" s="134"/>
      <c r="QP55" s="134"/>
      <c r="QQ55" s="134"/>
      <c r="QR55" s="134"/>
      <c r="QS55" s="134"/>
      <c r="QT55" s="134"/>
      <c r="QU55" s="134"/>
      <c r="QV55" s="134"/>
      <c r="QW55" s="134"/>
      <c r="QX55" s="134"/>
      <c r="QY55" s="134"/>
      <c r="QZ55" s="134"/>
      <c r="RA55" s="134"/>
      <c r="RB55" s="134"/>
      <c r="RC55" s="134"/>
      <c r="RD55" s="134"/>
      <c r="RE55" s="134"/>
      <c r="RF55" s="134"/>
      <c r="RG55" s="134"/>
      <c r="RH55" s="134"/>
      <c r="RI55" s="134"/>
      <c r="RJ55" s="134"/>
      <c r="RK55" s="134"/>
      <c r="RL55" s="134"/>
      <c r="RM55" s="134"/>
      <c r="RN55" s="134"/>
      <c r="RO55" s="134"/>
      <c r="RP55" s="134"/>
      <c r="RQ55" s="134"/>
      <c r="RR55" s="134"/>
      <c r="RS55" s="134"/>
      <c r="RT55" s="134"/>
      <c r="RU55" s="134"/>
      <c r="RV55" s="134"/>
      <c r="RW55" s="134"/>
      <c r="RX55" s="134"/>
      <c r="RY55" s="134"/>
      <c r="RZ55" s="134"/>
      <c r="SA55" s="134"/>
      <c r="SB55" s="134"/>
      <c r="SC55" s="134"/>
      <c r="SD55" s="134"/>
      <c r="SE55" s="134"/>
      <c r="SF55" s="134"/>
      <c r="SG55" s="134"/>
      <c r="SH55" s="134"/>
      <c r="SI55" s="134"/>
      <c r="SJ55" s="134"/>
      <c r="SK55" s="134"/>
      <c r="SL55" s="134"/>
      <c r="SM55" s="134"/>
      <c r="SN55" s="134"/>
      <c r="SO55" s="134"/>
      <c r="SP55" s="134"/>
      <c r="SQ55" s="134"/>
      <c r="SR55" s="134"/>
      <c r="SS55" s="134"/>
      <c r="ST55" s="134"/>
      <c r="SU55" s="134"/>
      <c r="SV55" s="134"/>
      <c r="SW55" s="134"/>
      <c r="SX55" s="134"/>
      <c r="SY55" s="134"/>
      <c r="SZ55" s="134"/>
      <c r="TA55" s="134"/>
      <c r="TB55" s="134"/>
      <c r="TC55" s="134"/>
      <c r="TD55" s="134"/>
      <c r="TE55" s="134"/>
      <c r="TF55" s="134"/>
      <c r="TG55" s="134"/>
      <c r="TH55" s="134"/>
      <c r="TI55" s="134"/>
      <c r="TJ55" s="134"/>
      <c r="TK55" s="134"/>
      <c r="TL55" s="134"/>
      <c r="TM55" s="134"/>
      <c r="TN55" s="134"/>
      <c r="TO55" s="134"/>
      <c r="TP55" s="134"/>
      <c r="TQ55" s="134"/>
      <c r="TR55" s="134"/>
      <c r="TS55" s="134"/>
      <c r="TT55" s="134"/>
      <c r="TU55" s="134"/>
      <c r="TV55" s="134"/>
      <c r="TW55" s="134"/>
      <c r="TX55" s="134"/>
      <c r="TY55" s="134"/>
      <c r="TZ55" s="134"/>
      <c r="UA55" s="134"/>
      <c r="UB55" s="134"/>
      <c r="UC55" s="134"/>
      <c r="UD55" s="134"/>
      <c r="UE55" s="134"/>
      <c r="UF55" s="134"/>
      <c r="UG55" s="134"/>
      <c r="UH55" s="134"/>
      <c r="UI55" s="134"/>
      <c r="UJ55" s="134"/>
      <c r="UK55" s="134"/>
      <c r="UL55" s="134"/>
      <c r="UM55" s="134"/>
      <c r="UN55" s="134"/>
      <c r="UO55" s="134"/>
      <c r="UP55" s="134"/>
      <c r="UQ55" s="134"/>
      <c r="UR55" s="134"/>
      <c r="US55" s="134"/>
      <c r="UT55" s="134"/>
      <c r="UU55" s="134"/>
      <c r="UV55" s="134"/>
      <c r="UW55" s="134"/>
      <c r="UX55" s="134"/>
      <c r="UY55" s="134"/>
      <c r="UZ55" s="134"/>
      <c r="VA55" s="134"/>
      <c r="VB55" s="134"/>
      <c r="VC55" s="134"/>
      <c r="VD55" s="134"/>
      <c r="VE55" s="134"/>
      <c r="VF55" s="134"/>
      <c r="VG55" s="134"/>
      <c r="VH55" s="134"/>
      <c r="VI55" s="134"/>
      <c r="VJ55" s="134"/>
      <c r="VK55" s="134"/>
      <c r="VL55" s="134"/>
      <c r="VM55" s="134"/>
      <c r="VN55" s="134"/>
      <c r="VO55" s="134"/>
      <c r="VP55" s="134"/>
      <c r="VQ55" s="134"/>
      <c r="VR55" s="134"/>
      <c r="VS55" s="134"/>
      <c r="VT55" s="134"/>
      <c r="VU55" s="134"/>
      <c r="VV55" s="134"/>
      <c r="VW55" s="134"/>
      <c r="VX55" s="134"/>
      <c r="VY55" s="134"/>
      <c r="VZ55" s="134"/>
      <c r="WA55" s="134"/>
      <c r="WB55" s="134"/>
      <c r="WC55" s="134"/>
      <c r="WD55" s="134"/>
      <c r="WE55" s="134"/>
      <c r="WF55" s="134"/>
      <c r="WG55" s="134"/>
      <c r="WH55" s="134"/>
      <c r="WI55" s="134"/>
      <c r="WJ55" s="134"/>
      <c r="WK55" s="134"/>
      <c r="WL55" s="134"/>
      <c r="WM55" s="134"/>
      <c r="WN55" s="134"/>
      <c r="WO55" s="134"/>
      <c r="WP55" s="134"/>
      <c r="WQ55" s="134"/>
      <c r="WR55" s="134"/>
      <c r="WS55" s="134"/>
      <c r="WT55" s="134"/>
      <c r="WU55" s="134"/>
      <c r="WV55" s="134"/>
      <c r="WW55" s="134"/>
      <c r="WX55" s="134"/>
      <c r="WY55" s="134"/>
      <c r="WZ55" s="134"/>
      <c r="XA55" s="134"/>
      <c r="XB55" s="134"/>
      <c r="XC55" s="134"/>
      <c r="XD55" s="134"/>
      <c r="XE55" s="134"/>
      <c r="XF55" s="134"/>
      <c r="XG55" s="134"/>
      <c r="XH55" s="134"/>
      <c r="XI55" s="134"/>
      <c r="XJ55" s="134"/>
      <c r="XK55" s="134"/>
      <c r="XL55" s="134"/>
      <c r="XM55" s="134"/>
      <c r="XN55" s="134"/>
      <c r="XO55" s="134"/>
      <c r="XP55" s="134"/>
      <c r="XQ55" s="134"/>
      <c r="XR55" s="134"/>
      <c r="XS55" s="134"/>
      <c r="XT55" s="134"/>
      <c r="XU55" s="134"/>
      <c r="XV55" s="134"/>
      <c r="XW55" s="134"/>
      <c r="XX55" s="134"/>
      <c r="XY55" s="134"/>
      <c r="XZ55" s="134"/>
      <c r="YA55" s="134"/>
      <c r="YB55" s="134"/>
      <c r="YC55" s="134"/>
      <c r="YD55" s="134"/>
      <c r="YE55" s="134"/>
      <c r="YF55" s="134"/>
      <c r="YG55" s="134"/>
      <c r="YH55" s="134"/>
      <c r="YI55" s="134"/>
      <c r="YJ55" s="134"/>
      <c r="YK55" s="134"/>
      <c r="YL55" s="134"/>
      <c r="YM55" s="134"/>
      <c r="YN55" s="134"/>
      <c r="YO55" s="134"/>
      <c r="YP55" s="134"/>
      <c r="YQ55" s="134"/>
      <c r="YR55" s="134"/>
      <c r="YS55" s="134"/>
      <c r="YT55" s="134"/>
      <c r="YU55" s="134"/>
      <c r="YV55" s="134"/>
      <c r="YW55" s="134"/>
      <c r="YX55" s="134"/>
      <c r="YY55" s="134"/>
      <c r="YZ55" s="134"/>
      <c r="ZA55" s="134"/>
      <c r="ZB55" s="134"/>
      <c r="ZC55" s="134"/>
      <c r="ZD55" s="134"/>
      <c r="ZE55" s="134"/>
      <c r="ZF55" s="134"/>
      <c r="ZG55" s="134"/>
      <c r="ZH55" s="134"/>
      <c r="ZI55" s="134"/>
      <c r="ZJ55" s="134"/>
      <c r="ZK55" s="134"/>
      <c r="ZL55" s="134"/>
      <c r="ZM55" s="134"/>
      <c r="ZN55" s="134"/>
      <c r="ZO55" s="134"/>
      <c r="ZP55" s="134"/>
      <c r="ZQ55" s="134"/>
      <c r="ZR55" s="134"/>
      <c r="ZS55" s="134"/>
      <c r="ZT55" s="134"/>
      <c r="ZU55" s="134"/>
      <c r="ZV55" s="134"/>
      <c r="ZW55" s="134"/>
      <c r="ZX55" s="134"/>
      <c r="ZY55" s="134"/>
      <c r="ZZ55" s="134"/>
      <c r="AAA55" s="134"/>
      <c r="AAB55" s="134"/>
      <c r="AAC55" s="134"/>
      <c r="AAD55" s="134"/>
      <c r="AAE55" s="134"/>
      <c r="AAF55" s="134"/>
      <c r="AAG55" s="134"/>
      <c r="AAH55" s="134"/>
      <c r="AAI55" s="134"/>
      <c r="AAJ55" s="134"/>
      <c r="AAK55" s="134"/>
      <c r="AAL55" s="134"/>
      <c r="AAM55" s="134"/>
      <c r="AAN55" s="134"/>
      <c r="AAO55" s="134"/>
      <c r="AAP55" s="134"/>
      <c r="AAQ55" s="134"/>
      <c r="AAR55" s="134"/>
      <c r="AAS55" s="134"/>
      <c r="AAT55" s="134"/>
      <c r="AAU55" s="134"/>
      <c r="AAV55" s="134"/>
      <c r="AAW55" s="134"/>
      <c r="AAX55" s="134"/>
      <c r="AAY55" s="134"/>
      <c r="AAZ55" s="134"/>
      <c r="ABA55" s="134"/>
      <c r="ABB55" s="134"/>
      <c r="ABC55" s="134"/>
      <c r="ABD55" s="134"/>
      <c r="ABE55" s="134"/>
      <c r="ABF55" s="134"/>
      <c r="ABG55" s="134"/>
      <c r="ABH55" s="134"/>
      <c r="ABI55" s="134"/>
      <c r="ABJ55" s="134"/>
      <c r="ABK55" s="134"/>
      <c r="ABL55" s="134"/>
      <c r="ABM55" s="134"/>
      <c r="ABN55" s="134"/>
      <c r="ABO55" s="134"/>
      <c r="ABP55" s="134"/>
      <c r="ABQ55" s="134"/>
      <c r="ABR55" s="134"/>
      <c r="ABS55" s="134"/>
      <c r="ABT55" s="134"/>
      <c r="ABU55" s="134"/>
      <c r="ABV55" s="134"/>
      <c r="ABW55" s="134"/>
      <c r="ABX55" s="134"/>
      <c r="ABY55" s="134"/>
      <c r="ABZ55" s="134"/>
      <c r="ACA55" s="134"/>
      <c r="ACB55" s="134"/>
      <c r="ACC55" s="134"/>
      <c r="ACD55" s="134"/>
      <c r="ACE55" s="134"/>
      <c r="ACF55" s="134"/>
      <c r="ACG55" s="134"/>
      <c r="ACH55" s="134"/>
      <c r="ACI55" s="134"/>
      <c r="ACJ55" s="134"/>
      <c r="ACK55" s="134"/>
      <c r="ACL55" s="134"/>
      <c r="ACM55" s="134"/>
      <c r="ACN55" s="134"/>
      <c r="ACO55" s="134"/>
      <c r="ACP55" s="134"/>
      <c r="ACQ55" s="134"/>
      <c r="ACR55" s="134"/>
      <c r="ACS55" s="134"/>
      <c r="ACT55" s="134"/>
      <c r="ACU55" s="134"/>
      <c r="ACV55" s="134"/>
      <c r="ACW55" s="134"/>
      <c r="ACX55" s="134"/>
      <c r="ACY55" s="134"/>
      <c r="ACZ55" s="134"/>
      <c r="ADA55" s="134"/>
      <c r="ADB55" s="134"/>
      <c r="ADC55" s="134"/>
      <c r="ADD55" s="134"/>
      <c r="ADE55" s="134"/>
      <c r="ADF55" s="134"/>
      <c r="ADG55" s="134"/>
      <c r="ADH55" s="134"/>
      <c r="ADI55" s="134"/>
      <c r="ADJ55" s="134"/>
      <c r="ADK55" s="134"/>
      <c r="ADL55" s="134"/>
      <c r="ADM55" s="134"/>
      <c r="ADN55" s="134"/>
      <c r="ADO55" s="134"/>
      <c r="ADP55" s="134"/>
      <c r="ADQ55" s="134"/>
      <c r="ADR55" s="134"/>
      <c r="ADS55" s="134"/>
      <c r="ADT55" s="134"/>
      <c r="ADU55" s="134"/>
      <c r="ADV55" s="134"/>
      <c r="ADW55" s="134"/>
      <c r="ADX55" s="134"/>
      <c r="ADY55" s="134"/>
      <c r="ADZ55" s="134"/>
      <c r="AEA55" s="134"/>
      <c r="AEB55" s="134"/>
      <c r="AEC55" s="134"/>
      <c r="AED55" s="134"/>
      <c r="AEE55" s="134"/>
      <c r="AEF55" s="134"/>
      <c r="AEG55" s="134"/>
      <c r="AEH55" s="134"/>
      <c r="AEI55" s="134"/>
      <c r="AEJ55" s="134"/>
      <c r="AEK55" s="134"/>
      <c r="AEL55" s="134"/>
      <c r="AEM55" s="134"/>
      <c r="AEN55" s="134"/>
      <c r="AEO55" s="134"/>
      <c r="AEP55" s="134"/>
      <c r="AEQ55" s="134"/>
      <c r="AER55" s="134"/>
      <c r="AES55" s="134"/>
      <c r="AET55" s="134"/>
      <c r="AEU55" s="134"/>
      <c r="AEV55" s="134"/>
      <c r="AEW55" s="134"/>
      <c r="AEX55" s="134"/>
      <c r="AEY55" s="134"/>
      <c r="AEZ55" s="134"/>
      <c r="AFA55" s="134"/>
      <c r="AFB55" s="134"/>
      <c r="AFC55" s="134"/>
      <c r="AFD55" s="134"/>
      <c r="AFE55" s="134"/>
      <c r="AFF55" s="134"/>
      <c r="AFG55" s="134"/>
      <c r="AFH55" s="134"/>
      <c r="AFI55" s="134"/>
      <c r="AFJ55" s="134"/>
      <c r="AFK55" s="134"/>
      <c r="AFL55" s="134"/>
      <c r="AFM55" s="134"/>
      <c r="AFN55" s="134"/>
      <c r="AFO55" s="134"/>
      <c r="AFP55" s="134"/>
      <c r="AFQ55" s="134"/>
      <c r="AFR55" s="134"/>
      <c r="AFS55" s="134"/>
      <c r="AFT55" s="134"/>
      <c r="AFU55" s="134"/>
      <c r="AFV55" s="134"/>
      <c r="AFW55" s="134"/>
      <c r="AFX55" s="134"/>
      <c r="AFY55" s="134"/>
      <c r="AFZ55" s="134"/>
      <c r="AGA55" s="134"/>
      <c r="AGB55" s="134"/>
      <c r="AGC55" s="134"/>
      <c r="AGD55" s="134"/>
      <c r="AGE55" s="134"/>
      <c r="AGF55" s="134"/>
      <c r="AGG55" s="134"/>
      <c r="AGH55" s="134"/>
      <c r="AGI55" s="134"/>
      <c r="AGJ55" s="134"/>
      <c r="AGK55" s="134"/>
      <c r="AGL55" s="134"/>
      <c r="AGM55" s="134"/>
      <c r="AGN55" s="134"/>
      <c r="AGO55" s="134"/>
      <c r="AGP55" s="134"/>
      <c r="AGQ55" s="134"/>
      <c r="AGR55" s="134"/>
      <c r="AGS55" s="134"/>
      <c r="AGT55" s="134"/>
      <c r="AGU55" s="134"/>
      <c r="AGV55" s="134"/>
      <c r="AGW55" s="134"/>
      <c r="AGX55" s="134"/>
      <c r="AGY55" s="134"/>
      <c r="AGZ55" s="134"/>
      <c r="AHA55" s="134"/>
      <c r="AHB55" s="134"/>
      <c r="AHC55" s="134"/>
      <c r="AHD55" s="134"/>
      <c r="AHE55" s="134"/>
      <c r="AHF55" s="134"/>
      <c r="AHG55" s="134"/>
      <c r="AHH55" s="134"/>
      <c r="AHI55" s="134"/>
      <c r="AHJ55" s="134"/>
      <c r="AHK55" s="134"/>
      <c r="AHL55" s="134"/>
      <c r="AHM55" s="134"/>
      <c r="AHN55" s="134"/>
      <c r="AHO55" s="134"/>
      <c r="AHP55" s="134"/>
      <c r="AHQ55" s="134"/>
      <c r="AHR55" s="134"/>
      <c r="AHS55" s="134"/>
      <c r="AHT55" s="134"/>
      <c r="AHU55" s="134"/>
      <c r="AHV55" s="134"/>
      <c r="AHW55" s="134"/>
      <c r="AHX55" s="134"/>
      <c r="AHY55" s="134"/>
      <c r="AHZ55" s="134"/>
      <c r="AIA55" s="134"/>
      <c r="AIB55" s="134"/>
      <c r="AIC55" s="134"/>
      <c r="AID55" s="134"/>
      <c r="AIE55" s="134"/>
      <c r="AIF55" s="134"/>
      <c r="AIG55" s="134"/>
      <c r="AIH55" s="134"/>
      <c r="AII55" s="134"/>
      <c r="AIJ55" s="134"/>
      <c r="AIK55" s="134"/>
      <c r="AIL55" s="134"/>
      <c r="AIM55" s="134"/>
      <c r="AIN55" s="134"/>
      <c r="AIO55" s="134"/>
      <c r="AIP55" s="134"/>
      <c r="AIQ55" s="134"/>
      <c r="AIR55" s="134"/>
      <c r="AIS55" s="134"/>
      <c r="AIT55" s="134"/>
      <c r="AIU55" s="134"/>
      <c r="AIV55" s="134"/>
      <c r="AIW55" s="134"/>
      <c r="AIX55" s="134"/>
      <c r="AIY55" s="134"/>
      <c r="AIZ55" s="134"/>
      <c r="AJA55" s="134"/>
      <c r="AJB55" s="134"/>
      <c r="AJC55" s="134"/>
      <c r="AJD55" s="134"/>
      <c r="AJE55" s="134"/>
      <c r="AJF55" s="134"/>
      <c r="AJG55" s="134"/>
      <c r="AJH55" s="134"/>
      <c r="AJI55" s="134"/>
      <c r="AJJ55" s="134"/>
      <c r="AJK55" s="134"/>
      <c r="AJL55" s="134"/>
      <c r="AJM55" s="134"/>
      <c r="AJN55" s="134"/>
      <c r="AJO55" s="134"/>
      <c r="AJP55" s="134"/>
      <c r="AJQ55" s="134"/>
      <c r="AJR55" s="134"/>
      <c r="AJS55" s="134"/>
      <c r="AJT55" s="134"/>
      <c r="AJU55" s="134"/>
      <c r="AJV55" s="134"/>
      <c r="AJW55" s="134"/>
      <c r="AJX55" s="134"/>
      <c r="AJY55" s="134"/>
      <c r="AJZ55" s="134"/>
      <c r="AKA55" s="134"/>
      <c r="AKB55" s="134"/>
      <c r="AKC55" s="134"/>
      <c r="AKD55" s="134"/>
      <c r="AKE55" s="134"/>
      <c r="AKF55" s="134"/>
      <c r="AKG55" s="134"/>
      <c r="AKH55" s="134"/>
      <c r="AKI55" s="134"/>
      <c r="AKJ55" s="134"/>
      <c r="AKK55" s="134"/>
      <c r="AKL55" s="134"/>
      <c r="AKM55" s="134"/>
      <c r="AKN55" s="134"/>
      <c r="AKO55" s="134"/>
      <c r="AKP55" s="134"/>
      <c r="AKQ55" s="134"/>
      <c r="AKR55" s="134"/>
      <c r="AKS55" s="134"/>
      <c r="AKT55" s="134"/>
      <c r="AKU55" s="134"/>
      <c r="AKV55" s="134"/>
      <c r="AKW55" s="134"/>
      <c r="AKX55" s="134"/>
      <c r="AKY55" s="134"/>
      <c r="AKZ55" s="134"/>
      <c r="ALA55" s="134"/>
      <c r="ALB55" s="134"/>
      <c r="ALC55" s="134"/>
      <c r="ALD55" s="134"/>
      <c r="ALE55" s="134"/>
      <c r="ALF55" s="134"/>
      <c r="ALG55" s="134"/>
      <c r="ALH55" s="134"/>
      <c r="ALI55" s="134"/>
      <c r="ALJ55" s="134"/>
      <c r="ALK55" s="134"/>
      <c r="ALL55" s="134"/>
      <c r="ALM55" s="134"/>
      <c r="ALN55" s="134"/>
      <c r="ALO55" s="134"/>
      <c r="ALP55" s="134"/>
      <c r="ALQ55" s="134"/>
      <c r="ALR55" s="134"/>
      <c r="ALS55" s="134"/>
      <c r="ALT55" s="134"/>
      <c r="ALU55" s="134"/>
      <c r="ALV55" s="134"/>
      <c r="ALW55" s="134"/>
      <c r="ALX55" s="134"/>
      <c r="ALY55" s="134"/>
      <c r="ALZ55" s="134"/>
      <c r="AMA55" s="134"/>
      <c r="AMB55" s="134"/>
      <c r="AMC55" s="134"/>
      <c r="AMD55" s="134"/>
      <c r="AME55" s="134"/>
      <c r="AMF55" s="134"/>
      <c r="AMG55" s="134"/>
      <c r="AMH55" s="134"/>
      <c r="AMI55" s="134"/>
      <c r="AMJ55" s="134"/>
    </row>
    <row r="56" spans="1:1025" s="74" customFormat="1" ht="168.75" x14ac:dyDescent="0.3">
      <c r="A56" s="51"/>
      <c r="B56" s="54">
        <v>53</v>
      </c>
      <c r="C56" s="120" t="s">
        <v>240</v>
      </c>
      <c r="D56" s="121">
        <v>45120</v>
      </c>
      <c r="E56" s="122" t="s">
        <v>422</v>
      </c>
      <c r="F56" s="153">
        <v>224902018178</v>
      </c>
      <c r="G56" s="150" t="s">
        <v>433</v>
      </c>
      <c r="H56" s="132" t="s">
        <v>93</v>
      </c>
      <c r="I56" s="132" t="s">
        <v>52</v>
      </c>
      <c r="J56" s="121">
        <v>24921</v>
      </c>
      <c r="K56" s="123" t="s">
        <v>426</v>
      </c>
      <c r="L56" s="123" t="s">
        <v>46</v>
      </c>
      <c r="M56" s="54" t="s">
        <v>28</v>
      </c>
      <c r="N56" s="4" t="s">
        <v>27</v>
      </c>
      <c r="O56" s="43" t="s">
        <v>427</v>
      </c>
      <c r="P56" s="55" t="s">
        <v>48</v>
      </c>
      <c r="Q56" s="58" t="s">
        <v>60</v>
      </c>
      <c r="R56" s="42" t="s">
        <v>267</v>
      </c>
      <c r="S56" s="64" t="s">
        <v>110</v>
      </c>
      <c r="T56" s="120" t="s">
        <v>428</v>
      </c>
      <c r="U56" s="65">
        <v>45161</v>
      </c>
      <c r="V56" s="195">
        <v>0.45833333333333298</v>
      </c>
      <c r="W56" s="127" t="s">
        <v>429</v>
      </c>
      <c r="X56" s="132">
        <v>26348</v>
      </c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R56" s="134"/>
      <c r="BS56" s="134"/>
      <c r="BT56" s="134"/>
      <c r="BU56" s="134"/>
      <c r="BV56" s="134"/>
      <c r="BW56" s="134"/>
      <c r="BX56" s="134"/>
      <c r="BY56" s="134"/>
      <c r="BZ56" s="134"/>
      <c r="CA56" s="134"/>
      <c r="CB56" s="134"/>
      <c r="CC56" s="134"/>
      <c r="CD56" s="134"/>
      <c r="CE56" s="134"/>
      <c r="CF56" s="134"/>
      <c r="CG56" s="134"/>
      <c r="CH56" s="134"/>
      <c r="CI56" s="134"/>
      <c r="CJ56" s="134"/>
      <c r="CK56" s="134"/>
      <c r="CL56" s="134"/>
      <c r="CM56" s="134"/>
      <c r="CN56" s="134"/>
      <c r="CO56" s="134"/>
      <c r="CP56" s="134"/>
      <c r="CQ56" s="134"/>
      <c r="CR56" s="134"/>
      <c r="CS56" s="134"/>
      <c r="CT56" s="134"/>
      <c r="CU56" s="134"/>
      <c r="CV56" s="134"/>
      <c r="CW56" s="134"/>
      <c r="CX56" s="134"/>
      <c r="CY56" s="134"/>
      <c r="CZ56" s="134"/>
      <c r="DA56" s="134"/>
      <c r="DB56" s="134"/>
      <c r="DC56" s="134"/>
      <c r="DD56" s="134"/>
      <c r="DE56" s="134"/>
      <c r="DF56" s="134"/>
      <c r="DG56" s="134"/>
      <c r="DH56" s="134"/>
      <c r="DI56" s="134"/>
      <c r="DJ56" s="134"/>
      <c r="DK56" s="134"/>
      <c r="DL56" s="134"/>
      <c r="DM56" s="134"/>
      <c r="DN56" s="134"/>
      <c r="DO56" s="134"/>
      <c r="DP56" s="134"/>
      <c r="DQ56" s="134"/>
      <c r="DR56" s="134"/>
      <c r="DS56" s="134"/>
      <c r="DT56" s="134"/>
      <c r="DU56" s="134"/>
      <c r="DV56" s="134"/>
      <c r="DW56" s="134"/>
      <c r="DX56" s="134"/>
      <c r="DY56" s="134"/>
      <c r="DZ56" s="134"/>
      <c r="EA56" s="134"/>
      <c r="EB56" s="134"/>
      <c r="EC56" s="134"/>
      <c r="ED56" s="134"/>
      <c r="EE56" s="134"/>
      <c r="EF56" s="134"/>
      <c r="EG56" s="134"/>
      <c r="EH56" s="134"/>
      <c r="EI56" s="134"/>
      <c r="EJ56" s="134"/>
      <c r="EK56" s="134"/>
      <c r="EL56" s="134"/>
      <c r="EM56" s="134"/>
      <c r="EN56" s="134"/>
      <c r="EO56" s="134"/>
      <c r="EP56" s="134"/>
      <c r="EQ56" s="134"/>
      <c r="ER56" s="134"/>
      <c r="ES56" s="134"/>
      <c r="ET56" s="134"/>
      <c r="EU56" s="134"/>
      <c r="EV56" s="134"/>
      <c r="EW56" s="134"/>
      <c r="EX56" s="134"/>
      <c r="EY56" s="134"/>
      <c r="EZ56" s="134"/>
      <c r="FA56" s="134"/>
      <c r="FB56" s="134"/>
      <c r="FC56" s="134"/>
      <c r="FD56" s="134"/>
      <c r="FE56" s="134"/>
      <c r="FF56" s="134"/>
      <c r="FG56" s="134"/>
      <c r="FH56" s="134"/>
      <c r="FI56" s="134"/>
      <c r="FJ56" s="134"/>
      <c r="FK56" s="134"/>
      <c r="FL56" s="134"/>
      <c r="FM56" s="134"/>
      <c r="FN56" s="134"/>
      <c r="FO56" s="134"/>
      <c r="FP56" s="134"/>
      <c r="FQ56" s="134"/>
      <c r="FR56" s="134"/>
      <c r="FS56" s="134"/>
      <c r="FT56" s="134"/>
      <c r="FU56" s="134"/>
      <c r="FV56" s="134"/>
      <c r="FW56" s="134"/>
      <c r="FX56" s="134"/>
      <c r="FY56" s="134"/>
      <c r="FZ56" s="134"/>
      <c r="GA56" s="134"/>
      <c r="GB56" s="134"/>
      <c r="GC56" s="134"/>
      <c r="GD56" s="134"/>
      <c r="GE56" s="134"/>
      <c r="GF56" s="134"/>
      <c r="GG56" s="134"/>
      <c r="GH56" s="134"/>
      <c r="GI56" s="134"/>
      <c r="GJ56" s="134"/>
      <c r="GK56" s="134"/>
      <c r="GL56" s="134"/>
      <c r="GM56" s="134"/>
      <c r="GN56" s="134"/>
      <c r="GO56" s="134"/>
      <c r="GP56" s="134"/>
      <c r="GQ56" s="134"/>
      <c r="GR56" s="134"/>
      <c r="GS56" s="134"/>
      <c r="GT56" s="134"/>
      <c r="GU56" s="134"/>
      <c r="GV56" s="134"/>
      <c r="GW56" s="134"/>
      <c r="GX56" s="134"/>
      <c r="GY56" s="134"/>
      <c r="GZ56" s="134"/>
      <c r="HA56" s="134"/>
      <c r="HB56" s="134"/>
      <c r="HC56" s="134"/>
      <c r="HD56" s="134"/>
      <c r="HE56" s="134"/>
      <c r="HF56" s="134"/>
      <c r="HG56" s="134"/>
      <c r="HH56" s="134"/>
      <c r="HI56" s="134"/>
      <c r="HJ56" s="134"/>
      <c r="HK56" s="134"/>
      <c r="HL56" s="134"/>
      <c r="HM56" s="134"/>
      <c r="HN56" s="134"/>
      <c r="HO56" s="134"/>
      <c r="HP56" s="134"/>
      <c r="HQ56" s="134"/>
      <c r="HR56" s="134"/>
      <c r="HS56" s="134"/>
      <c r="HT56" s="134"/>
      <c r="HU56" s="134"/>
      <c r="HV56" s="134"/>
      <c r="HW56" s="134"/>
      <c r="HX56" s="134"/>
      <c r="HY56" s="134"/>
      <c r="HZ56" s="134"/>
      <c r="IA56" s="134"/>
      <c r="IB56" s="134"/>
      <c r="IC56" s="134"/>
      <c r="ID56" s="134"/>
      <c r="IE56" s="134"/>
      <c r="IF56" s="134"/>
      <c r="IG56" s="134"/>
      <c r="IH56" s="134"/>
      <c r="II56" s="134"/>
      <c r="IJ56" s="134"/>
      <c r="IK56" s="134"/>
      <c r="IL56" s="134"/>
      <c r="IM56" s="134"/>
      <c r="IN56" s="134"/>
      <c r="IO56" s="134"/>
      <c r="IP56" s="134"/>
      <c r="IQ56" s="134"/>
      <c r="IR56" s="134"/>
      <c r="IS56" s="134"/>
      <c r="IT56" s="134"/>
      <c r="IU56" s="134"/>
      <c r="IV56" s="134"/>
      <c r="IW56" s="134"/>
      <c r="IX56" s="134"/>
      <c r="IY56" s="134"/>
      <c r="IZ56" s="134"/>
      <c r="JA56" s="134"/>
      <c r="JB56" s="134"/>
      <c r="JC56" s="134"/>
      <c r="JD56" s="134"/>
      <c r="JE56" s="134"/>
      <c r="JF56" s="134"/>
      <c r="JG56" s="134"/>
      <c r="JH56" s="134"/>
      <c r="JI56" s="134"/>
      <c r="JJ56" s="134"/>
      <c r="JK56" s="134"/>
      <c r="JL56" s="134"/>
      <c r="JM56" s="134"/>
      <c r="JN56" s="134"/>
      <c r="JO56" s="134"/>
      <c r="JP56" s="134"/>
      <c r="JQ56" s="134"/>
      <c r="JR56" s="134"/>
      <c r="JS56" s="134"/>
      <c r="JT56" s="134"/>
      <c r="JU56" s="134"/>
      <c r="JV56" s="134"/>
      <c r="JW56" s="134"/>
      <c r="JX56" s="134"/>
      <c r="JY56" s="134"/>
      <c r="JZ56" s="134"/>
      <c r="KA56" s="134"/>
      <c r="KB56" s="134"/>
      <c r="KC56" s="134"/>
      <c r="KD56" s="134"/>
      <c r="KE56" s="134"/>
      <c r="KF56" s="134"/>
      <c r="KG56" s="134"/>
      <c r="KH56" s="134"/>
      <c r="KI56" s="134"/>
      <c r="KJ56" s="134"/>
      <c r="KK56" s="134"/>
      <c r="KL56" s="134"/>
      <c r="KM56" s="134"/>
      <c r="KN56" s="134"/>
      <c r="KO56" s="134"/>
      <c r="KP56" s="134"/>
      <c r="KQ56" s="134"/>
      <c r="KR56" s="134"/>
      <c r="KS56" s="134"/>
      <c r="KT56" s="134"/>
      <c r="KU56" s="134"/>
      <c r="KV56" s="134"/>
      <c r="KW56" s="134"/>
      <c r="KX56" s="134"/>
      <c r="KY56" s="134"/>
      <c r="KZ56" s="134"/>
      <c r="LA56" s="134"/>
      <c r="LB56" s="134"/>
      <c r="LC56" s="134"/>
      <c r="LD56" s="134"/>
      <c r="LE56" s="134"/>
      <c r="LF56" s="134"/>
      <c r="LG56" s="134"/>
      <c r="LH56" s="134"/>
      <c r="LI56" s="134"/>
      <c r="LJ56" s="134"/>
      <c r="LK56" s="134"/>
      <c r="LL56" s="134"/>
      <c r="LM56" s="134"/>
      <c r="LN56" s="134"/>
      <c r="LO56" s="134"/>
      <c r="LP56" s="134"/>
      <c r="LQ56" s="134"/>
      <c r="LR56" s="134"/>
      <c r="LS56" s="134"/>
      <c r="LT56" s="134"/>
      <c r="LU56" s="134"/>
      <c r="LV56" s="134"/>
      <c r="LW56" s="134"/>
      <c r="LX56" s="134"/>
      <c r="LY56" s="134"/>
      <c r="LZ56" s="134"/>
      <c r="MA56" s="134"/>
      <c r="MB56" s="134"/>
      <c r="MC56" s="134"/>
      <c r="MD56" s="134"/>
      <c r="ME56" s="134"/>
      <c r="MF56" s="134"/>
      <c r="MG56" s="134"/>
      <c r="MH56" s="134"/>
      <c r="MI56" s="134"/>
      <c r="MJ56" s="134"/>
      <c r="MK56" s="134"/>
      <c r="ML56" s="134"/>
      <c r="MM56" s="134"/>
      <c r="MN56" s="134"/>
      <c r="MO56" s="134"/>
      <c r="MP56" s="134"/>
      <c r="MQ56" s="134"/>
      <c r="MR56" s="134"/>
      <c r="MS56" s="134"/>
      <c r="MT56" s="134"/>
      <c r="MU56" s="134"/>
      <c r="MV56" s="134"/>
      <c r="MW56" s="134"/>
      <c r="MX56" s="134"/>
      <c r="MY56" s="134"/>
      <c r="MZ56" s="134"/>
      <c r="NA56" s="134"/>
      <c r="NB56" s="134"/>
      <c r="NC56" s="134"/>
      <c r="ND56" s="134"/>
      <c r="NE56" s="134"/>
      <c r="NF56" s="134"/>
      <c r="NG56" s="134"/>
      <c r="NH56" s="134"/>
      <c r="NI56" s="134"/>
      <c r="NJ56" s="134"/>
      <c r="NK56" s="134"/>
      <c r="NL56" s="134"/>
      <c r="NM56" s="134"/>
      <c r="NN56" s="134"/>
      <c r="NO56" s="134"/>
      <c r="NP56" s="134"/>
      <c r="NQ56" s="134"/>
      <c r="NR56" s="134"/>
      <c r="NS56" s="134"/>
      <c r="NT56" s="134"/>
      <c r="NU56" s="134"/>
      <c r="NV56" s="134"/>
      <c r="NW56" s="134"/>
      <c r="NX56" s="134"/>
      <c r="NY56" s="134"/>
      <c r="NZ56" s="134"/>
      <c r="OA56" s="134"/>
      <c r="OB56" s="134"/>
      <c r="OC56" s="134"/>
      <c r="OD56" s="134"/>
      <c r="OE56" s="134"/>
      <c r="OF56" s="134"/>
      <c r="OG56" s="134"/>
      <c r="OH56" s="134"/>
      <c r="OI56" s="134"/>
      <c r="OJ56" s="134"/>
      <c r="OK56" s="134"/>
      <c r="OL56" s="134"/>
      <c r="OM56" s="134"/>
      <c r="ON56" s="134"/>
      <c r="OO56" s="134"/>
      <c r="OP56" s="134"/>
      <c r="OQ56" s="134"/>
      <c r="OR56" s="134"/>
      <c r="OS56" s="134"/>
      <c r="OT56" s="134"/>
      <c r="OU56" s="134"/>
      <c r="OV56" s="134"/>
      <c r="OW56" s="134"/>
      <c r="OX56" s="134"/>
      <c r="OY56" s="134"/>
      <c r="OZ56" s="134"/>
      <c r="PA56" s="134"/>
      <c r="PB56" s="134"/>
      <c r="PC56" s="134"/>
      <c r="PD56" s="134"/>
      <c r="PE56" s="134"/>
      <c r="PF56" s="134"/>
      <c r="PG56" s="134"/>
      <c r="PH56" s="134"/>
      <c r="PI56" s="134"/>
      <c r="PJ56" s="134"/>
      <c r="PK56" s="134"/>
      <c r="PL56" s="134"/>
      <c r="PM56" s="134"/>
      <c r="PN56" s="134"/>
      <c r="PO56" s="134"/>
      <c r="PP56" s="134"/>
      <c r="PQ56" s="134"/>
      <c r="PR56" s="134"/>
      <c r="PS56" s="134"/>
      <c r="PT56" s="134"/>
      <c r="PU56" s="134"/>
      <c r="PV56" s="134"/>
      <c r="PW56" s="134"/>
      <c r="PX56" s="134"/>
      <c r="PY56" s="134"/>
      <c r="PZ56" s="134"/>
      <c r="QA56" s="134"/>
      <c r="QB56" s="134"/>
      <c r="QC56" s="134"/>
      <c r="QD56" s="134"/>
      <c r="QE56" s="134"/>
      <c r="QF56" s="134"/>
      <c r="QG56" s="134"/>
      <c r="QH56" s="134"/>
      <c r="QI56" s="134"/>
      <c r="QJ56" s="134"/>
      <c r="QK56" s="134"/>
      <c r="QL56" s="134"/>
      <c r="QM56" s="134"/>
      <c r="QN56" s="134"/>
      <c r="QO56" s="134"/>
      <c r="QP56" s="134"/>
      <c r="QQ56" s="134"/>
      <c r="QR56" s="134"/>
      <c r="QS56" s="134"/>
      <c r="QT56" s="134"/>
      <c r="QU56" s="134"/>
      <c r="QV56" s="134"/>
      <c r="QW56" s="134"/>
      <c r="QX56" s="134"/>
      <c r="QY56" s="134"/>
      <c r="QZ56" s="134"/>
      <c r="RA56" s="134"/>
      <c r="RB56" s="134"/>
      <c r="RC56" s="134"/>
      <c r="RD56" s="134"/>
      <c r="RE56" s="134"/>
      <c r="RF56" s="134"/>
      <c r="RG56" s="134"/>
      <c r="RH56" s="134"/>
      <c r="RI56" s="134"/>
      <c r="RJ56" s="134"/>
      <c r="RK56" s="134"/>
      <c r="RL56" s="134"/>
      <c r="RM56" s="134"/>
      <c r="RN56" s="134"/>
      <c r="RO56" s="134"/>
      <c r="RP56" s="134"/>
      <c r="RQ56" s="134"/>
      <c r="RR56" s="134"/>
      <c r="RS56" s="134"/>
      <c r="RT56" s="134"/>
      <c r="RU56" s="134"/>
      <c r="RV56" s="134"/>
      <c r="RW56" s="134"/>
      <c r="RX56" s="134"/>
      <c r="RY56" s="134"/>
      <c r="RZ56" s="134"/>
      <c r="SA56" s="134"/>
      <c r="SB56" s="134"/>
      <c r="SC56" s="134"/>
      <c r="SD56" s="134"/>
      <c r="SE56" s="134"/>
      <c r="SF56" s="134"/>
      <c r="SG56" s="134"/>
      <c r="SH56" s="134"/>
      <c r="SI56" s="134"/>
      <c r="SJ56" s="134"/>
      <c r="SK56" s="134"/>
      <c r="SL56" s="134"/>
      <c r="SM56" s="134"/>
      <c r="SN56" s="134"/>
      <c r="SO56" s="134"/>
      <c r="SP56" s="134"/>
      <c r="SQ56" s="134"/>
      <c r="SR56" s="134"/>
      <c r="SS56" s="134"/>
      <c r="ST56" s="134"/>
      <c r="SU56" s="134"/>
      <c r="SV56" s="134"/>
      <c r="SW56" s="134"/>
      <c r="SX56" s="134"/>
      <c r="SY56" s="134"/>
      <c r="SZ56" s="134"/>
      <c r="TA56" s="134"/>
      <c r="TB56" s="134"/>
      <c r="TC56" s="134"/>
      <c r="TD56" s="134"/>
      <c r="TE56" s="134"/>
      <c r="TF56" s="134"/>
      <c r="TG56" s="134"/>
      <c r="TH56" s="134"/>
      <c r="TI56" s="134"/>
      <c r="TJ56" s="134"/>
      <c r="TK56" s="134"/>
      <c r="TL56" s="134"/>
      <c r="TM56" s="134"/>
      <c r="TN56" s="134"/>
      <c r="TO56" s="134"/>
      <c r="TP56" s="134"/>
      <c r="TQ56" s="134"/>
      <c r="TR56" s="134"/>
      <c r="TS56" s="134"/>
      <c r="TT56" s="134"/>
      <c r="TU56" s="134"/>
      <c r="TV56" s="134"/>
      <c r="TW56" s="134"/>
      <c r="TX56" s="134"/>
      <c r="TY56" s="134"/>
      <c r="TZ56" s="134"/>
      <c r="UA56" s="134"/>
      <c r="UB56" s="134"/>
      <c r="UC56" s="134"/>
      <c r="UD56" s="134"/>
      <c r="UE56" s="134"/>
      <c r="UF56" s="134"/>
      <c r="UG56" s="134"/>
      <c r="UH56" s="134"/>
      <c r="UI56" s="134"/>
      <c r="UJ56" s="134"/>
      <c r="UK56" s="134"/>
      <c r="UL56" s="134"/>
      <c r="UM56" s="134"/>
      <c r="UN56" s="134"/>
      <c r="UO56" s="134"/>
      <c r="UP56" s="134"/>
      <c r="UQ56" s="134"/>
      <c r="UR56" s="134"/>
      <c r="US56" s="134"/>
      <c r="UT56" s="134"/>
      <c r="UU56" s="134"/>
      <c r="UV56" s="134"/>
      <c r="UW56" s="134"/>
      <c r="UX56" s="134"/>
      <c r="UY56" s="134"/>
      <c r="UZ56" s="134"/>
      <c r="VA56" s="134"/>
      <c r="VB56" s="134"/>
      <c r="VC56" s="134"/>
      <c r="VD56" s="134"/>
      <c r="VE56" s="134"/>
      <c r="VF56" s="134"/>
      <c r="VG56" s="134"/>
      <c r="VH56" s="134"/>
      <c r="VI56" s="134"/>
      <c r="VJ56" s="134"/>
      <c r="VK56" s="134"/>
      <c r="VL56" s="134"/>
      <c r="VM56" s="134"/>
      <c r="VN56" s="134"/>
      <c r="VO56" s="134"/>
      <c r="VP56" s="134"/>
      <c r="VQ56" s="134"/>
      <c r="VR56" s="134"/>
      <c r="VS56" s="134"/>
      <c r="VT56" s="134"/>
      <c r="VU56" s="134"/>
      <c r="VV56" s="134"/>
      <c r="VW56" s="134"/>
      <c r="VX56" s="134"/>
      <c r="VY56" s="134"/>
      <c r="VZ56" s="134"/>
      <c r="WA56" s="134"/>
      <c r="WB56" s="134"/>
      <c r="WC56" s="134"/>
      <c r="WD56" s="134"/>
      <c r="WE56" s="134"/>
      <c r="WF56" s="134"/>
      <c r="WG56" s="134"/>
      <c r="WH56" s="134"/>
      <c r="WI56" s="134"/>
      <c r="WJ56" s="134"/>
      <c r="WK56" s="134"/>
      <c r="WL56" s="134"/>
      <c r="WM56" s="134"/>
      <c r="WN56" s="134"/>
      <c r="WO56" s="134"/>
      <c r="WP56" s="134"/>
      <c r="WQ56" s="134"/>
      <c r="WR56" s="134"/>
      <c r="WS56" s="134"/>
      <c r="WT56" s="134"/>
      <c r="WU56" s="134"/>
      <c r="WV56" s="134"/>
      <c r="WW56" s="134"/>
      <c r="WX56" s="134"/>
      <c r="WY56" s="134"/>
      <c r="WZ56" s="134"/>
      <c r="XA56" s="134"/>
      <c r="XB56" s="134"/>
      <c r="XC56" s="134"/>
      <c r="XD56" s="134"/>
      <c r="XE56" s="134"/>
      <c r="XF56" s="134"/>
      <c r="XG56" s="134"/>
      <c r="XH56" s="134"/>
      <c r="XI56" s="134"/>
      <c r="XJ56" s="134"/>
      <c r="XK56" s="134"/>
      <c r="XL56" s="134"/>
      <c r="XM56" s="134"/>
      <c r="XN56" s="134"/>
      <c r="XO56" s="134"/>
      <c r="XP56" s="134"/>
      <c r="XQ56" s="134"/>
      <c r="XR56" s="134"/>
      <c r="XS56" s="134"/>
      <c r="XT56" s="134"/>
      <c r="XU56" s="134"/>
      <c r="XV56" s="134"/>
      <c r="XW56" s="134"/>
      <c r="XX56" s="134"/>
      <c r="XY56" s="134"/>
      <c r="XZ56" s="134"/>
      <c r="YA56" s="134"/>
      <c r="YB56" s="134"/>
      <c r="YC56" s="134"/>
      <c r="YD56" s="134"/>
      <c r="YE56" s="134"/>
      <c r="YF56" s="134"/>
      <c r="YG56" s="134"/>
      <c r="YH56" s="134"/>
      <c r="YI56" s="134"/>
      <c r="YJ56" s="134"/>
      <c r="YK56" s="134"/>
      <c r="YL56" s="134"/>
      <c r="YM56" s="134"/>
      <c r="YN56" s="134"/>
      <c r="YO56" s="134"/>
      <c r="YP56" s="134"/>
      <c r="YQ56" s="134"/>
      <c r="YR56" s="134"/>
      <c r="YS56" s="134"/>
      <c r="YT56" s="134"/>
      <c r="YU56" s="134"/>
      <c r="YV56" s="134"/>
      <c r="YW56" s="134"/>
      <c r="YX56" s="134"/>
      <c r="YY56" s="134"/>
      <c r="YZ56" s="134"/>
      <c r="ZA56" s="134"/>
      <c r="ZB56" s="134"/>
      <c r="ZC56" s="134"/>
      <c r="ZD56" s="134"/>
      <c r="ZE56" s="134"/>
      <c r="ZF56" s="134"/>
      <c r="ZG56" s="134"/>
      <c r="ZH56" s="134"/>
      <c r="ZI56" s="134"/>
      <c r="ZJ56" s="134"/>
      <c r="ZK56" s="134"/>
      <c r="ZL56" s="134"/>
      <c r="ZM56" s="134"/>
      <c r="ZN56" s="134"/>
      <c r="ZO56" s="134"/>
      <c r="ZP56" s="134"/>
      <c r="ZQ56" s="134"/>
      <c r="ZR56" s="134"/>
      <c r="ZS56" s="134"/>
      <c r="ZT56" s="134"/>
      <c r="ZU56" s="134"/>
      <c r="ZV56" s="134"/>
      <c r="ZW56" s="134"/>
      <c r="ZX56" s="134"/>
      <c r="ZY56" s="134"/>
      <c r="ZZ56" s="134"/>
      <c r="AAA56" s="134"/>
      <c r="AAB56" s="134"/>
      <c r="AAC56" s="134"/>
      <c r="AAD56" s="134"/>
      <c r="AAE56" s="134"/>
      <c r="AAF56" s="134"/>
      <c r="AAG56" s="134"/>
      <c r="AAH56" s="134"/>
      <c r="AAI56" s="134"/>
      <c r="AAJ56" s="134"/>
      <c r="AAK56" s="134"/>
      <c r="AAL56" s="134"/>
      <c r="AAM56" s="134"/>
      <c r="AAN56" s="134"/>
      <c r="AAO56" s="134"/>
      <c r="AAP56" s="134"/>
      <c r="AAQ56" s="134"/>
      <c r="AAR56" s="134"/>
      <c r="AAS56" s="134"/>
      <c r="AAT56" s="134"/>
      <c r="AAU56" s="134"/>
      <c r="AAV56" s="134"/>
      <c r="AAW56" s="134"/>
      <c r="AAX56" s="134"/>
      <c r="AAY56" s="134"/>
      <c r="AAZ56" s="134"/>
      <c r="ABA56" s="134"/>
      <c r="ABB56" s="134"/>
      <c r="ABC56" s="134"/>
      <c r="ABD56" s="134"/>
      <c r="ABE56" s="134"/>
      <c r="ABF56" s="134"/>
      <c r="ABG56" s="134"/>
      <c r="ABH56" s="134"/>
      <c r="ABI56" s="134"/>
      <c r="ABJ56" s="134"/>
      <c r="ABK56" s="134"/>
      <c r="ABL56" s="134"/>
      <c r="ABM56" s="134"/>
      <c r="ABN56" s="134"/>
      <c r="ABO56" s="134"/>
      <c r="ABP56" s="134"/>
      <c r="ABQ56" s="134"/>
      <c r="ABR56" s="134"/>
      <c r="ABS56" s="134"/>
      <c r="ABT56" s="134"/>
      <c r="ABU56" s="134"/>
      <c r="ABV56" s="134"/>
      <c r="ABW56" s="134"/>
      <c r="ABX56" s="134"/>
      <c r="ABY56" s="134"/>
      <c r="ABZ56" s="134"/>
      <c r="ACA56" s="134"/>
      <c r="ACB56" s="134"/>
      <c r="ACC56" s="134"/>
      <c r="ACD56" s="134"/>
      <c r="ACE56" s="134"/>
      <c r="ACF56" s="134"/>
      <c r="ACG56" s="134"/>
      <c r="ACH56" s="134"/>
      <c r="ACI56" s="134"/>
      <c r="ACJ56" s="134"/>
      <c r="ACK56" s="134"/>
      <c r="ACL56" s="134"/>
      <c r="ACM56" s="134"/>
      <c r="ACN56" s="134"/>
      <c r="ACO56" s="134"/>
      <c r="ACP56" s="134"/>
      <c r="ACQ56" s="134"/>
      <c r="ACR56" s="134"/>
      <c r="ACS56" s="134"/>
      <c r="ACT56" s="134"/>
      <c r="ACU56" s="134"/>
      <c r="ACV56" s="134"/>
      <c r="ACW56" s="134"/>
      <c r="ACX56" s="134"/>
      <c r="ACY56" s="134"/>
      <c r="ACZ56" s="134"/>
      <c r="ADA56" s="134"/>
      <c r="ADB56" s="134"/>
      <c r="ADC56" s="134"/>
      <c r="ADD56" s="134"/>
      <c r="ADE56" s="134"/>
      <c r="ADF56" s="134"/>
      <c r="ADG56" s="134"/>
      <c r="ADH56" s="134"/>
      <c r="ADI56" s="134"/>
      <c r="ADJ56" s="134"/>
      <c r="ADK56" s="134"/>
      <c r="ADL56" s="134"/>
      <c r="ADM56" s="134"/>
      <c r="ADN56" s="134"/>
      <c r="ADO56" s="134"/>
      <c r="ADP56" s="134"/>
      <c r="ADQ56" s="134"/>
      <c r="ADR56" s="134"/>
      <c r="ADS56" s="134"/>
      <c r="ADT56" s="134"/>
      <c r="ADU56" s="134"/>
      <c r="ADV56" s="134"/>
      <c r="ADW56" s="134"/>
      <c r="ADX56" s="134"/>
      <c r="ADY56" s="134"/>
      <c r="ADZ56" s="134"/>
      <c r="AEA56" s="134"/>
      <c r="AEB56" s="134"/>
      <c r="AEC56" s="134"/>
      <c r="AED56" s="134"/>
      <c r="AEE56" s="134"/>
      <c r="AEF56" s="134"/>
      <c r="AEG56" s="134"/>
      <c r="AEH56" s="134"/>
      <c r="AEI56" s="134"/>
      <c r="AEJ56" s="134"/>
      <c r="AEK56" s="134"/>
      <c r="AEL56" s="134"/>
      <c r="AEM56" s="134"/>
      <c r="AEN56" s="134"/>
      <c r="AEO56" s="134"/>
      <c r="AEP56" s="134"/>
      <c r="AEQ56" s="134"/>
      <c r="AER56" s="134"/>
      <c r="AES56" s="134"/>
      <c r="AET56" s="134"/>
      <c r="AEU56" s="134"/>
      <c r="AEV56" s="134"/>
      <c r="AEW56" s="134"/>
      <c r="AEX56" s="134"/>
      <c r="AEY56" s="134"/>
      <c r="AEZ56" s="134"/>
      <c r="AFA56" s="134"/>
      <c r="AFB56" s="134"/>
      <c r="AFC56" s="134"/>
      <c r="AFD56" s="134"/>
      <c r="AFE56" s="134"/>
      <c r="AFF56" s="134"/>
      <c r="AFG56" s="134"/>
      <c r="AFH56" s="134"/>
      <c r="AFI56" s="134"/>
      <c r="AFJ56" s="134"/>
      <c r="AFK56" s="134"/>
      <c r="AFL56" s="134"/>
      <c r="AFM56" s="134"/>
      <c r="AFN56" s="134"/>
      <c r="AFO56" s="134"/>
      <c r="AFP56" s="134"/>
      <c r="AFQ56" s="134"/>
      <c r="AFR56" s="134"/>
      <c r="AFS56" s="134"/>
      <c r="AFT56" s="134"/>
      <c r="AFU56" s="134"/>
      <c r="AFV56" s="134"/>
      <c r="AFW56" s="134"/>
      <c r="AFX56" s="134"/>
      <c r="AFY56" s="134"/>
      <c r="AFZ56" s="134"/>
      <c r="AGA56" s="134"/>
      <c r="AGB56" s="134"/>
      <c r="AGC56" s="134"/>
      <c r="AGD56" s="134"/>
      <c r="AGE56" s="134"/>
      <c r="AGF56" s="134"/>
      <c r="AGG56" s="134"/>
      <c r="AGH56" s="134"/>
      <c r="AGI56" s="134"/>
      <c r="AGJ56" s="134"/>
      <c r="AGK56" s="134"/>
      <c r="AGL56" s="134"/>
      <c r="AGM56" s="134"/>
      <c r="AGN56" s="134"/>
      <c r="AGO56" s="134"/>
      <c r="AGP56" s="134"/>
      <c r="AGQ56" s="134"/>
      <c r="AGR56" s="134"/>
      <c r="AGS56" s="134"/>
      <c r="AGT56" s="134"/>
      <c r="AGU56" s="134"/>
      <c r="AGV56" s="134"/>
      <c r="AGW56" s="134"/>
      <c r="AGX56" s="134"/>
      <c r="AGY56" s="134"/>
      <c r="AGZ56" s="134"/>
      <c r="AHA56" s="134"/>
      <c r="AHB56" s="134"/>
      <c r="AHC56" s="134"/>
      <c r="AHD56" s="134"/>
      <c r="AHE56" s="134"/>
      <c r="AHF56" s="134"/>
      <c r="AHG56" s="134"/>
      <c r="AHH56" s="134"/>
      <c r="AHI56" s="134"/>
      <c r="AHJ56" s="134"/>
      <c r="AHK56" s="134"/>
      <c r="AHL56" s="134"/>
      <c r="AHM56" s="134"/>
      <c r="AHN56" s="134"/>
      <c r="AHO56" s="134"/>
      <c r="AHP56" s="134"/>
      <c r="AHQ56" s="134"/>
      <c r="AHR56" s="134"/>
      <c r="AHS56" s="134"/>
      <c r="AHT56" s="134"/>
      <c r="AHU56" s="134"/>
      <c r="AHV56" s="134"/>
      <c r="AHW56" s="134"/>
      <c r="AHX56" s="134"/>
      <c r="AHY56" s="134"/>
      <c r="AHZ56" s="134"/>
      <c r="AIA56" s="134"/>
      <c r="AIB56" s="134"/>
      <c r="AIC56" s="134"/>
      <c r="AID56" s="134"/>
      <c r="AIE56" s="134"/>
      <c r="AIF56" s="134"/>
      <c r="AIG56" s="134"/>
      <c r="AIH56" s="134"/>
      <c r="AII56" s="134"/>
      <c r="AIJ56" s="134"/>
      <c r="AIK56" s="134"/>
      <c r="AIL56" s="134"/>
      <c r="AIM56" s="134"/>
      <c r="AIN56" s="134"/>
      <c r="AIO56" s="134"/>
      <c r="AIP56" s="134"/>
      <c r="AIQ56" s="134"/>
      <c r="AIR56" s="134"/>
      <c r="AIS56" s="134"/>
      <c r="AIT56" s="134"/>
      <c r="AIU56" s="134"/>
      <c r="AIV56" s="134"/>
      <c r="AIW56" s="134"/>
      <c r="AIX56" s="134"/>
      <c r="AIY56" s="134"/>
      <c r="AIZ56" s="134"/>
      <c r="AJA56" s="134"/>
      <c r="AJB56" s="134"/>
      <c r="AJC56" s="134"/>
      <c r="AJD56" s="134"/>
      <c r="AJE56" s="134"/>
      <c r="AJF56" s="134"/>
      <c r="AJG56" s="134"/>
      <c r="AJH56" s="134"/>
      <c r="AJI56" s="134"/>
      <c r="AJJ56" s="134"/>
      <c r="AJK56" s="134"/>
      <c r="AJL56" s="134"/>
      <c r="AJM56" s="134"/>
      <c r="AJN56" s="134"/>
      <c r="AJO56" s="134"/>
      <c r="AJP56" s="134"/>
      <c r="AJQ56" s="134"/>
      <c r="AJR56" s="134"/>
      <c r="AJS56" s="134"/>
      <c r="AJT56" s="134"/>
      <c r="AJU56" s="134"/>
      <c r="AJV56" s="134"/>
      <c r="AJW56" s="134"/>
      <c r="AJX56" s="134"/>
      <c r="AJY56" s="134"/>
      <c r="AJZ56" s="134"/>
      <c r="AKA56" s="134"/>
      <c r="AKB56" s="134"/>
      <c r="AKC56" s="134"/>
      <c r="AKD56" s="134"/>
      <c r="AKE56" s="134"/>
      <c r="AKF56" s="134"/>
      <c r="AKG56" s="134"/>
      <c r="AKH56" s="134"/>
      <c r="AKI56" s="134"/>
      <c r="AKJ56" s="134"/>
      <c r="AKK56" s="134"/>
      <c r="AKL56" s="134"/>
      <c r="AKM56" s="134"/>
      <c r="AKN56" s="134"/>
      <c r="AKO56" s="134"/>
      <c r="AKP56" s="134"/>
      <c r="AKQ56" s="134"/>
      <c r="AKR56" s="134"/>
      <c r="AKS56" s="134"/>
      <c r="AKT56" s="134"/>
      <c r="AKU56" s="134"/>
      <c r="AKV56" s="134"/>
      <c r="AKW56" s="134"/>
      <c r="AKX56" s="134"/>
      <c r="AKY56" s="134"/>
      <c r="AKZ56" s="134"/>
      <c r="ALA56" s="134"/>
      <c r="ALB56" s="134"/>
      <c r="ALC56" s="134"/>
      <c r="ALD56" s="134"/>
      <c r="ALE56" s="134"/>
      <c r="ALF56" s="134"/>
      <c r="ALG56" s="134"/>
      <c r="ALH56" s="134"/>
      <c r="ALI56" s="134"/>
      <c r="ALJ56" s="134"/>
      <c r="ALK56" s="134"/>
      <c r="ALL56" s="134"/>
      <c r="ALM56" s="134"/>
      <c r="ALN56" s="134"/>
      <c r="ALO56" s="134"/>
      <c r="ALP56" s="134"/>
      <c r="ALQ56" s="134"/>
      <c r="ALR56" s="134"/>
      <c r="ALS56" s="134"/>
      <c r="ALT56" s="134"/>
      <c r="ALU56" s="134"/>
      <c r="ALV56" s="134"/>
      <c r="ALW56" s="134"/>
      <c r="ALX56" s="134"/>
      <c r="ALY56" s="134"/>
      <c r="ALZ56" s="134"/>
      <c r="AMA56" s="134"/>
      <c r="AMB56" s="134"/>
      <c r="AMC56" s="134"/>
      <c r="AMD56" s="134"/>
      <c r="AME56" s="134"/>
      <c r="AMF56" s="134"/>
      <c r="AMG56" s="134"/>
      <c r="AMH56" s="134"/>
      <c r="AMI56" s="134"/>
      <c r="AMJ56" s="134"/>
      <c r="AMK56" s="108"/>
    </row>
    <row r="57" spans="1:1025" s="74" customFormat="1" ht="131.25" x14ac:dyDescent="0.3">
      <c r="A57" s="51"/>
      <c r="B57" s="54">
        <v>54</v>
      </c>
      <c r="C57" s="133" t="s">
        <v>434</v>
      </c>
      <c r="D57" s="135">
        <v>45121</v>
      </c>
      <c r="E57" s="127" t="s">
        <v>435</v>
      </c>
      <c r="F57" s="67">
        <v>5036035447</v>
      </c>
      <c r="G57" s="154" t="s">
        <v>436</v>
      </c>
      <c r="H57" s="127" t="s">
        <v>93</v>
      </c>
      <c r="I57" s="127" t="s">
        <v>52</v>
      </c>
      <c r="J57" s="131">
        <v>29093</v>
      </c>
      <c r="K57" s="127" t="s">
        <v>437</v>
      </c>
      <c r="L57" s="122" t="s">
        <v>97</v>
      </c>
      <c r="M57" s="54" t="s">
        <v>31</v>
      </c>
      <c r="N57" s="4" t="s">
        <v>27</v>
      </c>
      <c r="O57" s="43" t="s">
        <v>438</v>
      </c>
      <c r="P57" s="55" t="s">
        <v>85</v>
      </c>
      <c r="Q57" s="58" t="s">
        <v>60</v>
      </c>
      <c r="R57" s="42" t="s">
        <v>274</v>
      </c>
      <c r="S57" s="64" t="s">
        <v>110</v>
      </c>
      <c r="T57" s="129" t="s">
        <v>439</v>
      </c>
      <c r="U57" s="65">
        <v>45161</v>
      </c>
      <c r="V57" s="195">
        <v>0.45833333333333298</v>
      </c>
      <c r="W57" s="127" t="s">
        <v>91</v>
      </c>
      <c r="X57" s="130">
        <v>26615</v>
      </c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119"/>
      <c r="BA57" s="119"/>
      <c r="BB57" s="119"/>
      <c r="BC57" s="119"/>
      <c r="BD57" s="119"/>
      <c r="BE57" s="119"/>
      <c r="BF57" s="119"/>
      <c r="BG57" s="119"/>
      <c r="BH57" s="119"/>
      <c r="BI57" s="119"/>
      <c r="BJ57" s="119"/>
      <c r="BK57" s="119"/>
      <c r="BL57" s="119"/>
      <c r="BM57" s="119"/>
      <c r="BN57" s="119"/>
      <c r="BO57" s="119"/>
      <c r="BP57" s="119"/>
      <c r="BQ57" s="119"/>
      <c r="BR57" s="119"/>
      <c r="BS57" s="119"/>
      <c r="BT57" s="119"/>
      <c r="BU57" s="119"/>
      <c r="BV57" s="119"/>
      <c r="BW57" s="119"/>
      <c r="BX57" s="119"/>
      <c r="BY57" s="119"/>
      <c r="BZ57" s="119"/>
      <c r="CA57" s="119"/>
      <c r="CB57" s="119"/>
      <c r="CC57" s="119"/>
      <c r="CD57" s="119"/>
      <c r="CE57" s="119"/>
      <c r="CF57" s="119"/>
      <c r="CG57" s="119"/>
      <c r="CH57" s="119"/>
      <c r="CI57" s="119"/>
      <c r="CJ57" s="119"/>
      <c r="CK57" s="119"/>
      <c r="CL57" s="119"/>
      <c r="CM57" s="119"/>
      <c r="CN57" s="119"/>
      <c r="CO57" s="119"/>
      <c r="CP57" s="119"/>
      <c r="CQ57" s="119"/>
      <c r="CR57" s="119"/>
      <c r="CS57" s="119"/>
      <c r="CT57" s="119"/>
      <c r="CU57" s="119"/>
      <c r="CV57" s="119"/>
      <c r="CW57" s="119"/>
      <c r="CX57" s="119"/>
      <c r="CY57" s="119"/>
      <c r="CZ57" s="119"/>
      <c r="DA57" s="119"/>
      <c r="DB57" s="119"/>
      <c r="DC57" s="119"/>
      <c r="DD57" s="119"/>
      <c r="DE57" s="119"/>
      <c r="DF57" s="119"/>
      <c r="DG57" s="119"/>
      <c r="DH57" s="119"/>
      <c r="DI57" s="119"/>
      <c r="DJ57" s="119"/>
      <c r="DK57" s="119"/>
      <c r="DL57" s="119"/>
      <c r="DM57" s="119"/>
      <c r="DN57" s="119"/>
      <c r="DO57" s="119"/>
      <c r="DP57" s="119"/>
      <c r="DQ57" s="119"/>
      <c r="DR57" s="119"/>
      <c r="DS57" s="119"/>
      <c r="DT57" s="119"/>
      <c r="DU57" s="119"/>
      <c r="DV57" s="119"/>
      <c r="DW57" s="119"/>
      <c r="DX57" s="119"/>
      <c r="DY57" s="119"/>
      <c r="DZ57" s="119"/>
      <c r="EA57" s="119"/>
      <c r="EB57" s="119"/>
      <c r="EC57" s="119"/>
      <c r="ED57" s="119"/>
      <c r="EE57" s="119"/>
      <c r="EF57" s="119"/>
      <c r="EG57" s="119"/>
      <c r="EH57" s="119"/>
      <c r="EI57" s="119"/>
      <c r="EJ57" s="119"/>
      <c r="EK57" s="119"/>
      <c r="EL57" s="119"/>
      <c r="EM57" s="119"/>
      <c r="EN57" s="119"/>
      <c r="EO57" s="119"/>
      <c r="EP57" s="119"/>
      <c r="EQ57" s="119"/>
      <c r="ER57" s="119"/>
      <c r="ES57" s="119"/>
      <c r="ET57" s="119"/>
      <c r="EU57" s="119"/>
      <c r="EV57" s="119"/>
      <c r="EW57" s="119"/>
      <c r="EX57" s="119"/>
      <c r="EY57" s="119"/>
      <c r="EZ57" s="119"/>
      <c r="FA57" s="119"/>
      <c r="FB57" s="119"/>
      <c r="FC57" s="119"/>
      <c r="FD57" s="119"/>
      <c r="FE57" s="119"/>
      <c r="FF57" s="119"/>
      <c r="FG57" s="119"/>
      <c r="FH57" s="119"/>
      <c r="FI57" s="119"/>
      <c r="FJ57" s="119"/>
      <c r="FK57" s="119"/>
      <c r="FL57" s="119"/>
      <c r="FM57" s="119"/>
      <c r="FN57" s="119"/>
      <c r="FO57" s="119"/>
      <c r="FP57" s="119"/>
      <c r="FQ57" s="119"/>
      <c r="FR57" s="119"/>
      <c r="FS57" s="119"/>
      <c r="FT57" s="119"/>
      <c r="FU57" s="119"/>
      <c r="FV57" s="119"/>
      <c r="FW57" s="119"/>
      <c r="FX57" s="119"/>
      <c r="FY57" s="119"/>
      <c r="FZ57" s="119"/>
      <c r="GA57" s="119"/>
      <c r="GB57" s="119"/>
      <c r="GC57" s="119"/>
      <c r="GD57" s="119"/>
      <c r="GE57" s="119"/>
      <c r="GF57" s="119"/>
      <c r="GG57" s="119"/>
      <c r="GH57" s="119"/>
      <c r="GI57" s="119"/>
      <c r="GJ57" s="119"/>
      <c r="GK57" s="119"/>
      <c r="GL57" s="119"/>
      <c r="GM57" s="119"/>
      <c r="GN57" s="119"/>
      <c r="GO57" s="119"/>
      <c r="GP57" s="119"/>
      <c r="GQ57" s="119"/>
      <c r="GR57" s="119"/>
      <c r="GS57" s="119"/>
      <c r="GT57" s="119"/>
      <c r="GU57" s="119"/>
      <c r="GV57" s="119"/>
      <c r="GW57" s="119"/>
      <c r="GX57" s="119"/>
      <c r="GY57" s="119"/>
      <c r="GZ57" s="119"/>
      <c r="HA57" s="119"/>
      <c r="HB57" s="119"/>
      <c r="HC57" s="119"/>
      <c r="HD57" s="119"/>
      <c r="HE57" s="119"/>
      <c r="HF57" s="119"/>
      <c r="HG57" s="119"/>
      <c r="HH57" s="119"/>
      <c r="HI57" s="119"/>
      <c r="HJ57" s="119"/>
      <c r="HK57" s="119"/>
      <c r="HL57" s="119"/>
      <c r="HM57" s="119"/>
      <c r="HN57" s="119"/>
      <c r="HO57" s="119"/>
      <c r="HP57" s="119"/>
      <c r="HQ57" s="119"/>
      <c r="HR57" s="119"/>
      <c r="HS57" s="119"/>
      <c r="HT57" s="119"/>
      <c r="HU57" s="119"/>
      <c r="HV57" s="119"/>
      <c r="HW57" s="119"/>
      <c r="HX57" s="119"/>
      <c r="HY57" s="119"/>
      <c r="HZ57" s="119"/>
      <c r="IA57" s="119"/>
      <c r="IB57" s="119"/>
      <c r="IC57" s="119"/>
      <c r="ID57" s="119"/>
      <c r="IE57" s="119"/>
      <c r="IF57" s="119"/>
      <c r="IG57" s="119"/>
      <c r="IH57" s="119"/>
      <c r="II57" s="119"/>
      <c r="IJ57" s="119"/>
      <c r="IK57" s="119"/>
      <c r="IL57" s="119"/>
      <c r="IM57" s="119"/>
      <c r="IN57" s="119"/>
      <c r="IO57" s="119"/>
      <c r="IP57" s="119"/>
      <c r="IQ57" s="119"/>
      <c r="IR57" s="119"/>
      <c r="IS57" s="119"/>
      <c r="IT57" s="119"/>
      <c r="IU57" s="119"/>
      <c r="IV57" s="119"/>
      <c r="IW57" s="119"/>
      <c r="IX57" s="119"/>
      <c r="IY57" s="119"/>
      <c r="IZ57" s="119"/>
      <c r="JA57" s="119"/>
      <c r="JB57" s="119"/>
      <c r="JC57" s="119"/>
      <c r="JD57" s="119"/>
      <c r="JE57" s="119"/>
      <c r="JF57" s="119"/>
      <c r="JG57" s="119"/>
      <c r="JH57" s="119"/>
      <c r="JI57" s="119"/>
      <c r="JJ57" s="119"/>
      <c r="JK57" s="119"/>
      <c r="JL57" s="119"/>
      <c r="JM57" s="119"/>
      <c r="JN57" s="119"/>
      <c r="JO57" s="119"/>
      <c r="JP57" s="119"/>
      <c r="JQ57" s="119"/>
      <c r="JR57" s="119"/>
      <c r="JS57" s="119"/>
      <c r="JT57" s="119"/>
      <c r="JU57" s="119"/>
      <c r="JV57" s="119"/>
      <c r="JW57" s="119"/>
      <c r="JX57" s="119"/>
      <c r="JY57" s="119"/>
      <c r="JZ57" s="119"/>
      <c r="KA57" s="119"/>
      <c r="KB57" s="119"/>
      <c r="KC57" s="119"/>
      <c r="KD57" s="119"/>
      <c r="KE57" s="119"/>
      <c r="KF57" s="119"/>
      <c r="KG57" s="119"/>
      <c r="KH57" s="119"/>
      <c r="KI57" s="119"/>
      <c r="KJ57" s="119"/>
      <c r="KK57" s="119"/>
      <c r="KL57" s="119"/>
      <c r="KM57" s="119"/>
      <c r="KN57" s="119"/>
      <c r="KO57" s="119"/>
      <c r="KP57" s="119"/>
      <c r="KQ57" s="119"/>
      <c r="KR57" s="119"/>
      <c r="KS57" s="119"/>
      <c r="KT57" s="119"/>
      <c r="KU57" s="119"/>
      <c r="KV57" s="119"/>
      <c r="KW57" s="119"/>
      <c r="KX57" s="119"/>
      <c r="KY57" s="119"/>
      <c r="KZ57" s="119"/>
      <c r="LA57" s="119"/>
      <c r="LB57" s="119"/>
      <c r="LC57" s="119"/>
      <c r="LD57" s="119"/>
      <c r="LE57" s="119"/>
      <c r="LF57" s="119"/>
      <c r="LG57" s="119"/>
      <c r="LH57" s="119"/>
      <c r="LI57" s="119"/>
      <c r="LJ57" s="119"/>
      <c r="LK57" s="119"/>
      <c r="LL57" s="119"/>
      <c r="LM57" s="119"/>
      <c r="LN57" s="119"/>
      <c r="LO57" s="119"/>
      <c r="LP57" s="119"/>
      <c r="LQ57" s="119"/>
      <c r="LR57" s="119"/>
      <c r="LS57" s="119"/>
      <c r="LT57" s="119"/>
      <c r="LU57" s="119"/>
      <c r="LV57" s="119"/>
      <c r="LW57" s="119"/>
      <c r="LX57" s="119"/>
      <c r="LY57" s="119"/>
      <c r="LZ57" s="119"/>
      <c r="MA57" s="119"/>
      <c r="MB57" s="119"/>
      <c r="MC57" s="119"/>
      <c r="MD57" s="119"/>
      <c r="ME57" s="119"/>
      <c r="MF57" s="119"/>
      <c r="MG57" s="119"/>
      <c r="MH57" s="119"/>
      <c r="MI57" s="119"/>
      <c r="MJ57" s="119"/>
      <c r="MK57" s="119"/>
      <c r="ML57" s="119"/>
      <c r="MM57" s="119"/>
      <c r="MN57" s="119"/>
      <c r="MO57" s="119"/>
      <c r="MP57" s="119"/>
      <c r="MQ57" s="119"/>
      <c r="MR57" s="119"/>
      <c r="MS57" s="119"/>
      <c r="MT57" s="119"/>
      <c r="MU57" s="119"/>
      <c r="MV57" s="119"/>
      <c r="MW57" s="119"/>
      <c r="MX57" s="119"/>
      <c r="MY57" s="119"/>
      <c r="MZ57" s="119"/>
      <c r="NA57" s="119"/>
      <c r="NB57" s="119"/>
      <c r="NC57" s="119"/>
      <c r="ND57" s="119"/>
      <c r="NE57" s="119"/>
      <c r="NF57" s="119"/>
      <c r="NG57" s="119"/>
      <c r="NH57" s="119"/>
      <c r="NI57" s="119"/>
      <c r="NJ57" s="119"/>
      <c r="NK57" s="119"/>
      <c r="NL57" s="119"/>
      <c r="NM57" s="119"/>
      <c r="NN57" s="119"/>
      <c r="NO57" s="119"/>
      <c r="NP57" s="119"/>
      <c r="NQ57" s="119"/>
      <c r="NR57" s="119"/>
      <c r="NS57" s="119"/>
      <c r="NT57" s="119"/>
      <c r="NU57" s="119"/>
      <c r="NV57" s="119"/>
      <c r="NW57" s="119"/>
      <c r="NX57" s="119"/>
      <c r="NY57" s="119"/>
      <c r="NZ57" s="119"/>
      <c r="OA57" s="119"/>
      <c r="OB57" s="119"/>
      <c r="OC57" s="119"/>
      <c r="OD57" s="119"/>
      <c r="OE57" s="119"/>
      <c r="OF57" s="119"/>
      <c r="OG57" s="119"/>
      <c r="OH57" s="119"/>
      <c r="OI57" s="119"/>
      <c r="OJ57" s="119"/>
      <c r="OK57" s="119"/>
      <c r="OL57" s="119"/>
      <c r="OM57" s="119"/>
      <c r="ON57" s="119"/>
      <c r="OO57" s="119"/>
      <c r="OP57" s="119"/>
      <c r="OQ57" s="119"/>
      <c r="OR57" s="119"/>
      <c r="OS57" s="119"/>
      <c r="OT57" s="119"/>
      <c r="OU57" s="119"/>
      <c r="OV57" s="119"/>
      <c r="OW57" s="119"/>
      <c r="OX57" s="119"/>
      <c r="OY57" s="119"/>
      <c r="OZ57" s="119"/>
      <c r="PA57" s="119"/>
      <c r="PB57" s="119"/>
      <c r="PC57" s="119"/>
      <c r="PD57" s="119"/>
      <c r="PE57" s="119"/>
      <c r="PF57" s="119"/>
      <c r="PG57" s="119"/>
      <c r="PH57" s="119"/>
      <c r="PI57" s="119"/>
      <c r="PJ57" s="119"/>
      <c r="PK57" s="119"/>
      <c r="PL57" s="119"/>
      <c r="PM57" s="119"/>
      <c r="PN57" s="119"/>
      <c r="PO57" s="119"/>
      <c r="PP57" s="119"/>
      <c r="PQ57" s="119"/>
      <c r="PR57" s="119"/>
      <c r="PS57" s="119"/>
      <c r="PT57" s="119"/>
      <c r="PU57" s="119"/>
      <c r="PV57" s="119"/>
      <c r="PW57" s="119"/>
      <c r="PX57" s="119"/>
      <c r="PY57" s="119"/>
      <c r="PZ57" s="119"/>
      <c r="QA57" s="119"/>
      <c r="QB57" s="119"/>
      <c r="QC57" s="119"/>
      <c r="QD57" s="119"/>
      <c r="QE57" s="119"/>
      <c r="QF57" s="119"/>
      <c r="QG57" s="119"/>
      <c r="QH57" s="119"/>
      <c r="QI57" s="119"/>
      <c r="QJ57" s="119"/>
      <c r="QK57" s="119"/>
      <c r="QL57" s="119"/>
      <c r="QM57" s="119"/>
      <c r="QN57" s="119"/>
      <c r="QO57" s="119"/>
      <c r="QP57" s="119"/>
      <c r="QQ57" s="119"/>
      <c r="QR57" s="119"/>
      <c r="QS57" s="119"/>
      <c r="QT57" s="119"/>
      <c r="QU57" s="119"/>
      <c r="QV57" s="119"/>
      <c r="QW57" s="119"/>
      <c r="QX57" s="119"/>
      <c r="QY57" s="119"/>
      <c r="QZ57" s="119"/>
      <c r="RA57" s="119"/>
      <c r="RB57" s="119"/>
      <c r="RC57" s="119"/>
      <c r="RD57" s="119"/>
      <c r="RE57" s="119"/>
      <c r="RF57" s="119"/>
      <c r="RG57" s="119"/>
      <c r="RH57" s="119"/>
      <c r="RI57" s="119"/>
      <c r="RJ57" s="119"/>
      <c r="RK57" s="119"/>
      <c r="RL57" s="119"/>
      <c r="RM57" s="119"/>
      <c r="RN57" s="119"/>
      <c r="RO57" s="119"/>
      <c r="RP57" s="119"/>
      <c r="RQ57" s="119"/>
      <c r="RR57" s="119"/>
      <c r="RS57" s="119"/>
      <c r="RT57" s="119"/>
      <c r="RU57" s="119"/>
      <c r="RV57" s="119"/>
      <c r="RW57" s="119"/>
      <c r="RX57" s="119"/>
      <c r="RY57" s="119"/>
      <c r="RZ57" s="119"/>
      <c r="SA57" s="119"/>
      <c r="SB57" s="119"/>
      <c r="SC57" s="119"/>
      <c r="SD57" s="119"/>
      <c r="SE57" s="119"/>
      <c r="SF57" s="119"/>
      <c r="SG57" s="119"/>
      <c r="SH57" s="119"/>
      <c r="SI57" s="119"/>
      <c r="SJ57" s="119"/>
      <c r="SK57" s="119"/>
      <c r="SL57" s="119"/>
      <c r="SM57" s="119"/>
      <c r="SN57" s="119"/>
      <c r="SO57" s="119"/>
      <c r="SP57" s="119"/>
      <c r="SQ57" s="119"/>
      <c r="SR57" s="119"/>
      <c r="SS57" s="119"/>
      <c r="ST57" s="119"/>
      <c r="SU57" s="119"/>
      <c r="SV57" s="119"/>
      <c r="SW57" s="119"/>
      <c r="SX57" s="119"/>
      <c r="SY57" s="119"/>
      <c r="SZ57" s="119"/>
      <c r="TA57" s="119"/>
      <c r="TB57" s="119"/>
      <c r="TC57" s="119"/>
      <c r="TD57" s="119"/>
      <c r="TE57" s="119"/>
      <c r="TF57" s="119"/>
      <c r="TG57" s="119"/>
      <c r="TH57" s="119"/>
      <c r="TI57" s="119"/>
      <c r="TJ57" s="119"/>
      <c r="TK57" s="119"/>
      <c r="TL57" s="119"/>
      <c r="TM57" s="119"/>
      <c r="TN57" s="119"/>
      <c r="TO57" s="119"/>
      <c r="TP57" s="119"/>
      <c r="TQ57" s="119"/>
      <c r="TR57" s="119"/>
      <c r="TS57" s="119"/>
      <c r="TT57" s="119"/>
      <c r="TU57" s="119"/>
      <c r="TV57" s="119"/>
      <c r="TW57" s="119"/>
      <c r="TX57" s="119"/>
      <c r="TY57" s="119"/>
      <c r="TZ57" s="119"/>
      <c r="UA57" s="119"/>
      <c r="UB57" s="119"/>
      <c r="UC57" s="119"/>
      <c r="UD57" s="119"/>
      <c r="UE57" s="119"/>
      <c r="UF57" s="119"/>
      <c r="UG57" s="119"/>
      <c r="UH57" s="119"/>
      <c r="UI57" s="119"/>
      <c r="UJ57" s="119"/>
      <c r="UK57" s="119"/>
      <c r="UL57" s="119"/>
      <c r="UM57" s="119"/>
      <c r="UN57" s="119"/>
      <c r="UO57" s="119"/>
      <c r="UP57" s="119"/>
      <c r="UQ57" s="119"/>
      <c r="UR57" s="119"/>
      <c r="US57" s="119"/>
      <c r="UT57" s="119"/>
      <c r="UU57" s="119"/>
      <c r="UV57" s="119"/>
      <c r="UW57" s="119"/>
      <c r="UX57" s="119"/>
      <c r="UY57" s="119"/>
      <c r="UZ57" s="119"/>
      <c r="VA57" s="119"/>
      <c r="VB57" s="119"/>
      <c r="VC57" s="119"/>
      <c r="VD57" s="119"/>
      <c r="VE57" s="119"/>
      <c r="VF57" s="119"/>
      <c r="VG57" s="119"/>
      <c r="VH57" s="119"/>
      <c r="VI57" s="119"/>
      <c r="VJ57" s="119"/>
      <c r="VK57" s="119"/>
      <c r="VL57" s="119"/>
      <c r="VM57" s="119"/>
      <c r="VN57" s="119"/>
      <c r="VO57" s="119"/>
      <c r="VP57" s="119"/>
      <c r="VQ57" s="119"/>
      <c r="VR57" s="119"/>
      <c r="VS57" s="119"/>
      <c r="VT57" s="119"/>
      <c r="VU57" s="119"/>
      <c r="VV57" s="119"/>
      <c r="VW57" s="119"/>
      <c r="VX57" s="119"/>
      <c r="VY57" s="119"/>
      <c r="VZ57" s="119"/>
      <c r="WA57" s="119"/>
      <c r="WB57" s="119"/>
      <c r="WC57" s="119"/>
      <c r="WD57" s="119"/>
      <c r="WE57" s="119"/>
      <c r="WF57" s="119"/>
      <c r="WG57" s="119"/>
      <c r="WH57" s="119"/>
      <c r="WI57" s="119"/>
      <c r="WJ57" s="119"/>
      <c r="WK57" s="119"/>
      <c r="WL57" s="119"/>
      <c r="WM57" s="119"/>
      <c r="WN57" s="119"/>
      <c r="WO57" s="119"/>
      <c r="WP57" s="119"/>
      <c r="WQ57" s="119"/>
      <c r="WR57" s="119"/>
      <c r="WS57" s="119"/>
      <c r="WT57" s="119"/>
      <c r="WU57" s="119"/>
      <c r="WV57" s="119"/>
      <c r="WW57" s="119"/>
      <c r="WX57" s="119"/>
      <c r="WY57" s="119"/>
      <c r="WZ57" s="119"/>
      <c r="XA57" s="119"/>
      <c r="XB57" s="119"/>
      <c r="XC57" s="119"/>
      <c r="XD57" s="119"/>
      <c r="XE57" s="119"/>
      <c r="XF57" s="119"/>
      <c r="XG57" s="119"/>
      <c r="XH57" s="119"/>
      <c r="XI57" s="119"/>
      <c r="XJ57" s="119"/>
      <c r="XK57" s="119"/>
      <c r="XL57" s="119"/>
      <c r="XM57" s="119"/>
      <c r="XN57" s="119"/>
      <c r="XO57" s="119"/>
      <c r="XP57" s="119"/>
      <c r="XQ57" s="119"/>
      <c r="XR57" s="119"/>
      <c r="XS57" s="119"/>
      <c r="XT57" s="119"/>
      <c r="XU57" s="119"/>
      <c r="XV57" s="119"/>
      <c r="XW57" s="119"/>
      <c r="XX57" s="119"/>
      <c r="XY57" s="119"/>
      <c r="XZ57" s="119"/>
      <c r="YA57" s="119"/>
      <c r="YB57" s="119"/>
      <c r="YC57" s="119"/>
      <c r="YD57" s="119"/>
      <c r="YE57" s="119"/>
      <c r="YF57" s="119"/>
      <c r="YG57" s="119"/>
      <c r="YH57" s="119"/>
      <c r="YI57" s="119"/>
      <c r="YJ57" s="119"/>
      <c r="YK57" s="119"/>
      <c r="YL57" s="119"/>
      <c r="YM57" s="119"/>
      <c r="YN57" s="119"/>
      <c r="YO57" s="119"/>
      <c r="YP57" s="119"/>
      <c r="YQ57" s="119"/>
      <c r="YR57" s="119"/>
      <c r="YS57" s="119"/>
      <c r="YT57" s="119"/>
      <c r="YU57" s="119"/>
      <c r="YV57" s="119"/>
      <c r="YW57" s="119"/>
      <c r="YX57" s="119"/>
      <c r="YY57" s="119"/>
      <c r="YZ57" s="119"/>
      <c r="ZA57" s="119"/>
      <c r="ZB57" s="119"/>
      <c r="ZC57" s="119"/>
      <c r="ZD57" s="119"/>
      <c r="ZE57" s="119"/>
      <c r="ZF57" s="119"/>
      <c r="ZG57" s="119"/>
      <c r="ZH57" s="119"/>
      <c r="ZI57" s="119"/>
      <c r="ZJ57" s="119"/>
      <c r="ZK57" s="119"/>
      <c r="ZL57" s="119"/>
      <c r="ZM57" s="119"/>
      <c r="ZN57" s="119"/>
      <c r="ZO57" s="119"/>
      <c r="ZP57" s="119"/>
      <c r="ZQ57" s="119"/>
      <c r="ZR57" s="119"/>
      <c r="ZS57" s="119"/>
      <c r="ZT57" s="119"/>
      <c r="ZU57" s="119"/>
      <c r="ZV57" s="119"/>
      <c r="ZW57" s="119"/>
      <c r="ZX57" s="119"/>
      <c r="ZY57" s="119"/>
      <c r="ZZ57" s="119"/>
      <c r="AAA57" s="119"/>
      <c r="AAB57" s="119"/>
      <c r="AAC57" s="119"/>
      <c r="AAD57" s="119"/>
      <c r="AAE57" s="119"/>
      <c r="AAF57" s="119"/>
      <c r="AAG57" s="119"/>
      <c r="AAH57" s="119"/>
      <c r="AAI57" s="119"/>
      <c r="AAJ57" s="119"/>
      <c r="AAK57" s="119"/>
      <c r="AAL57" s="119"/>
      <c r="AAM57" s="119"/>
      <c r="AAN57" s="119"/>
      <c r="AAO57" s="119"/>
      <c r="AAP57" s="119"/>
      <c r="AAQ57" s="119"/>
      <c r="AAR57" s="119"/>
      <c r="AAS57" s="119"/>
      <c r="AAT57" s="119"/>
      <c r="AAU57" s="119"/>
      <c r="AAV57" s="119"/>
      <c r="AAW57" s="119"/>
      <c r="AAX57" s="119"/>
      <c r="AAY57" s="119"/>
      <c r="AAZ57" s="119"/>
      <c r="ABA57" s="119"/>
      <c r="ABB57" s="119"/>
      <c r="ABC57" s="119"/>
      <c r="ABD57" s="119"/>
      <c r="ABE57" s="119"/>
      <c r="ABF57" s="119"/>
      <c r="ABG57" s="119"/>
      <c r="ABH57" s="119"/>
      <c r="ABI57" s="119"/>
      <c r="ABJ57" s="119"/>
      <c r="ABK57" s="119"/>
      <c r="ABL57" s="119"/>
      <c r="ABM57" s="119"/>
      <c r="ABN57" s="119"/>
      <c r="ABO57" s="119"/>
      <c r="ABP57" s="119"/>
      <c r="ABQ57" s="119"/>
      <c r="ABR57" s="119"/>
      <c r="ABS57" s="119"/>
      <c r="ABT57" s="119"/>
      <c r="ABU57" s="119"/>
      <c r="ABV57" s="119"/>
      <c r="ABW57" s="119"/>
      <c r="ABX57" s="119"/>
      <c r="ABY57" s="119"/>
      <c r="ABZ57" s="119"/>
      <c r="ACA57" s="119"/>
      <c r="ACB57" s="119"/>
      <c r="ACC57" s="119"/>
      <c r="ACD57" s="119"/>
      <c r="ACE57" s="119"/>
      <c r="ACF57" s="119"/>
      <c r="ACG57" s="119"/>
      <c r="ACH57" s="119"/>
      <c r="ACI57" s="119"/>
      <c r="ACJ57" s="119"/>
      <c r="ACK57" s="119"/>
      <c r="ACL57" s="119"/>
      <c r="ACM57" s="119"/>
      <c r="ACN57" s="119"/>
      <c r="ACO57" s="119"/>
      <c r="ACP57" s="119"/>
      <c r="ACQ57" s="119"/>
      <c r="ACR57" s="119"/>
      <c r="ACS57" s="119"/>
      <c r="ACT57" s="119"/>
      <c r="ACU57" s="119"/>
      <c r="ACV57" s="119"/>
      <c r="ACW57" s="119"/>
      <c r="ACX57" s="119"/>
      <c r="ACY57" s="119"/>
      <c r="ACZ57" s="119"/>
      <c r="ADA57" s="119"/>
      <c r="ADB57" s="119"/>
      <c r="ADC57" s="119"/>
      <c r="ADD57" s="119"/>
      <c r="ADE57" s="119"/>
      <c r="ADF57" s="119"/>
      <c r="ADG57" s="119"/>
      <c r="ADH57" s="119"/>
      <c r="ADI57" s="119"/>
      <c r="ADJ57" s="119"/>
      <c r="ADK57" s="119"/>
      <c r="ADL57" s="119"/>
      <c r="ADM57" s="119"/>
      <c r="ADN57" s="119"/>
      <c r="ADO57" s="119"/>
      <c r="ADP57" s="119"/>
      <c r="ADQ57" s="119"/>
      <c r="ADR57" s="119"/>
      <c r="ADS57" s="119"/>
      <c r="ADT57" s="119"/>
      <c r="ADU57" s="119"/>
      <c r="ADV57" s="119"/>
      <c r="ADW57" s="119"/>
      <c r="ADX57" s="119"/>
      <c r="ADY57" s="119"/>
      <c r="ADZ57" s="119"/>
      <c r="AEA57" s="119"/>
      <c r="AEB57" s="119"/>
      <c r="AEC57" s="119"/>
      <c r="AED57" s="119"/>
      <c r="AEE57" s="119"/>
      <c r="AEF57" s="119"/>
      <c r="AEG57" s="119"/>
      <c r="AEH57" s="119"/>
      <c r="AEI57" s="119"/>
      <c r="AEJ57" s="119"/>
      <c r="AEK57" s="119"/>
      <c r="AEL57" s="119"/>
      <c r="AEM57" s="119"/>
      <c r="AEN57" s="119"/>
      <c r="AEO57" s="119"/>
      <c r="AEP57" s="119"/>
      <c r="AEQ57" s="119"/>
      <c r="AER57" s="119"/>
      <c r="AES57" s="119"/>
      <c r="AET57" s="119"/>
      <c r="AEU57" s="119"/>
      <c r="AEV57" s="119"/>
      <c r="AEW57" s="119"/>
      <c r="AEX57" s="119"/>
      <c r="AEY57" s="119"/>
      <c r="AEZ57" s="119"/>
      <c r="AFA57" s="119"/>
      <c r="AFB57" s="119"/>
      <c r="AFC57" s="119"/>
      <c r="AFD57" s="119"/>
      <c r="AFE57" s="119"/>
      <c r="AFF57" s="119"/>
      <c r="AFG57" s="119"/>
      <c r="AFH57" s="119"/>
      <c r="AFI57" s="119"/>
      <c r="AFJ57" s="119"/>
      <c r="AFK57" s="119"/>
      <c r="AFL57" s="119"/>
      <c r="AFM57" s="119"/>
      <c r="AFN57" s="119"/>
      <c r="AFO57" s="119"/>
      <c r="AFP57" s="119"/>
      <c r="AFQ57" s="119"/>
      <c r="AFR57" s="119"/>
      <c r="AFS57" s="119"/>
      <c r="AFT57" s="119"/>
      <c r="AFU57" s="119"/>
      <c r="AFV57" s="119"/>
      <c r="AFW57" s="119"/>
      <c r="AFX57" s="119"/>
      <c r="AFY57" s="119"/>
      <c r="AFZ57" s="119"/>
      <c r="AGA57" s="119"/>
      <c r="AGB57" s="119"/>
      <c r="AGC57" s="119"/>
      <c r="AGD57" s="119"/>
      <c r="AGE57" s="119"/>
      <c r="AGF57" s="119"/>
      <c r="AGG57" s="119"/>
      <c r="AGH57" s="119"/>
      <c r="AGI57" s="119"/>
      <c r="AGJ57" s="119"/>
      <c r="AGK57" s="119"/>
      <c r="AGL57" s="119"/>
      <c r="AGM57" s="119"/>
      <c r="AGN57" s="119"/>
      <c r="AGO57" s="119"/>
      <c r="AGP57" s="119"/>
      <c r="AGQ57" s="119"/>
      <c r="AGR57" s="119"/>
      <c r="AGS57" s="119"/>
      <c r="AGT57" s="119"/>
      <c r="AGU57" s="119"/>
      <c r="AGV57" s="119"/>
      <c r="AGW57" s="119"/>
      <c r="AGX57" s="119"/>
      <c r="AGY57" s="119"/>
      <c r="AGZ57" s="119"/>
      <c r="AHA57" s="119"/>
      <c r="AHB57" s="119"/>
      <c r="AHC57" s="119"/>
      <c r="AHD57" s="119"/>
      <c r="AHE57" s="119"/>
      <c r="AHF57" s="119"/>
      <c r="AHG57" s="119"/>
      <c r="AHH57" s="119"/>
      <c r="AHI57" s="119"/>
      <c r="AHJ57" s="119"/>
      <c r="AHK57" s="119"/>
      <c r="AHL57" s="119"/>
      <c r="AHM57" s="119"/>
      <c r="AHN57" s="119"/>
      <c r="AHO57" s="119"/>
      <c r="AHP57" s="119"/>
      <c r="AHQ57" s="119"/>
      <c r="AHR57" s="119"/>
      <c r="AHS57" s="119"/>
      <c r="AHT57" s="119"/>
      <c r="AHU57" s="119"/>
      <c r="AHV57" s="119"/>
      <c r="AHW57" s="119"/>
      <c r="AHX57" s="119"/>
      <c r="AHY57" s="119"/>
      <c r="AHZ57" s="119"/>
      <c r="AIA57" s="119"/>
      <c r="AIB57" s="119"/>
      <c r="AIC57" s="119"/>
      <c r="AID57" s="119"/>
      <c r="AIE57" s="119"/>
      <c r="AIF57" s="119"/>
      <c r="AIG57" s="119"/>
      <c r="AIH57" s="119"/>
      <c r="AII57" s="119"/>
      <c r="AIJ57" s="119"/>
      <c r="AIK57" s="119"/>
      <c r="AIL57" s="119"/>
      <c r="AIM57" s="119"/>
      <c r="AIN57" s="119"/>
      <c r="AIO57" s="119"/>
      <c r="AIP57" s="119"/>
      <c r="AIQ57" s="119"/>
      <c r="AIR57" s="119"/>
      <c r="AIS57" s="119"/>
      <c r="AIT57" s="119"/>
      <c r="AIU57" s="119"/>
      <c r="AIV57" s="119"/>
      <c r="AIW57" s="119"/>
      <c r="AIX57" s="119"/>
      <c r="AIY57" s="119"/>
      <c r="AIZ57" s="119"/>
      <c r="AJA57" s="119"/>
      <c r="AJB57" s="119"/>
      <c r="AJC57" s="119"/>
      <c r="AJD57" s="119"/>
      <c r="AJE57" s="119"/>
      <c r="AJF57" s="119"/>
      <c r="AJG57" s="119"/>
      <c r="AJH57" s="119"/>
      <c r="AJI57" s="119"/>
      <c r="AJJ57" s="119"/>
      <c r="AJK57" s="119"/>
      <c r="AJL57" s="119"/>
      <c r="AJM57" s="119"/>
      <c r="AJN57" s="119"/>
      <c r="AJO57" s="119"/>
      <c r="AJP57" s="119"/>
      <c r="AJQ57" s="119"/>
      <c r="AJR57" s="119"/>
      <c r="AJS57" s="119"/>
      <c r="AJT57" s="119"/>
      <c r="AJU57" s="119"/>
      <c r="AJV57" s="119"/>
      <c r="AJW57" s="119"/>
      <c r="AJX57" s="119"/>
      <c r="AJY57" s="119"/>
      <c r="AJZ57" s="119"/>
      <c r="AKA57" s="119"/>
      <c r="AKB57" s="119"/>
      <c r="AKC57" s="119"/>
      <c r="AKD57" s="119"/>
      <c r="AKE57" s="119"/>
      <c r="AKF57" s="119"/>
      <c r="AKG57" s="119"/>
      <c r="AKH57" s="119"/>
      <c r="AKI57" s="119"/>
      <c r="AKJ57" s="119"/>
      <c r="AKK57" s="119"/>
      <c r="AKL57" s="119"/>
      <c r="AKM57" s="119"/>
      <c r="AKN57" s="119"/>
      <c r="AKO57" s="119"/>
      <c r="AKP57" s="119"/>
      <c r="AKQ57" s="119"/>
      <c r="AKR57" s="119"/>
      <c r="AKS57" s="119"/>
      <c r="AKT57" s="119"/>
      <c r="AKU57" s="119"/>
      <c r="AKV57" s="119"/>
      <c r="AKW57" s="119"/>
      <c r="AKX57" s="119"/>
      <c r="AKY57" s="119"/>
      <c r="AKZ57" s="119"/>
      <c r="ALA57" s="119"/>
      <c r="ALB57" s="119"/>
      <c r="ALC57" s="119"/>
      <c r="ALD57" s="119"/>
      <c r="ALE57" s="119"/>
      <c r="ALF57" s="119"/>
      <c r="ALG57" s="119"/>
      <c r="ALH57" s="119"/>
      <c r="ALI57" s="119"/>
      <c r="ALJ57" s="119"/>
      <c r="ALK57" s="119"/>
      <c r="ALL57" s="119"/>
      <c r="ALM57" s="119"/>
      <c r="ALN57" s="119"/>
      <c r="ALO57" s="119"/>
      <c r="ALP57" s="119"/>
      <c r="ALQ57" s="119"/>
      <c r="ALR57" s="119"/>
      <c r="ALS57" s="119"/>
      <c r="ALT57" s="119"/>
      <c r="ALU57" s="119"/>
      <c r="ALV57" s="119"/>
      <c r="ALW57" s="119"/>
      <c r="ALX57" s="119"/>
      <c r="ALY57" s="119"/>
      <c r="ALZ57" s="119"/>
      <c r="AMA57" s="119"/>
      <c r="AMB57" s="119"/>
      <c r="AMC57" s="119"/>
      <c r="AMD57" s="119"/>
      <c r="AME57" s="119"/>
      <c r="AMF57" s="119"/>
      <c r="AMG57" s="119"/>
      <c r="AMH57" s="119"/>
      <c r="AMI57" s="119"/>
      <c r="AMJ57" s="119"/>
    </row>
    <row r="58" spans="1:1025" s="74" customFormat="1" ht="47.25" customHeight="1" x14ac:dyDescent="0.3">
      <c r="A58" s="51"/>
      <c r="B58" s="54">
        <v>55</v>
      </c>
      <c r="C58" s="133" t="s">
        <v>434</v>
      </c>
      <c r="D58" s="135">
        <v>45121</v>
      </c>
      <c r="E58" s="127" t="s">
        <v>435</v>
      </c>
      <c r="F58" s="67">
        <v>5036035447</v>
      </c>
      <c r="G58" s="155" t="s">
        <v>440</v>
      </c>
      <c r="H58" s="67" t="s">
        <v>95</v>
      </c>
      <c r="I58" s="127" t="s">
        <v>33</v>
      </c>
      <c r="J58" s="68">
        <v>25778</v>
      </c>
      <c r="K58" s="67" t="s">
        <v>245</v>
      </c>
      <c r="L58" s="122" t="s">
        <v>97</v>
      </c>
      <c r="M58" s="54" t="s">
        <v>31</v>
      </c>
      <c r="N58" s="4" t="s">
        <v>27</v>
      </c>
      <c r="O58" s="43" t="s">
        <v>441</v>
      </c>
      <c r="P58" s="55" t="s">
        <v>85</v>
      </c>
      <c r="Q58" s="58" t="s">
        <v>60</v>
      </c>
      <c r="R58" s="42" t="s">
        <v>274</v>
      </c>
      <c r="S58" s="64" t="s">
        <v>110</v>
      </c>
      <c r="T58" s="129" t="s">
        <v>439</v>
      </c>
      <c r="U58" s="65">
        <v>45161</v>
      </c>
      <c r="V58" s="195">
        <v>0.45833333333333298</v>
      </c>
      <c r="W58" s="127" t="s">
        <v>91</v>
      </c>
      <c r="X58" s="130">
        <v>26615</v>
      </c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19"/>
      <c r="AL58" s="119"/>
      <c r="AM58" s="119"/>
      <c r="AN58" s="119"/>
      <c r="AO58" s="119"/>
      <c r="AP58" s="119"/>
      <c r="AQ58" s="119"/>
      <c r="AR58" s="119"/>
      <c r="AS58" s="119"/>
      <c r="AT58" s="119"/>
      <c r="AU58" s="119"/>
      <c r="AV58" s="119"/>
      <c r="AW58" s="119"/>
      <c r="AX58" s="119"/>
      <c r="AY58" s="119"/>
      <c r="AZ58" s="119"/>
      <c r="BA58" s="119"/>
      <c r="BB58" s="119"/>
      <c r="BC58" s="119"/>
      <c r="BD58" s="119"/>
      <c r="BE58" s="119"/>
      <c r="BF58" s="119"/>
      <c r="BG58" s="119"/>
      <c r="BH58" s="119"/>
      <c r="BI58" s="119"/>
      <c r="BJ58" s="119"/>
      <c r="BK58" s="119"/>
      <c r="BL58" s="119"/>
      <c r="BM58" s="119"/>
      <c r="BN58" s="119"/>
      <c r="BO58" s="119"/>
      <c r="BP58" s="119"/>
      <c r="BQ58" s="119"/>
      <c r="BR58" s="119"/>
      <c r="BS58" s="119"/>
      <c r="BT58" s="119"/>
      <c r="BU58" s="119"/>
      <c r="BV58" s="119"/>
      <c r="BW58" s="119"/>
      <c r="BX58" s="119"/>
      <c r="BY58" s="119"/>
      <c r="BZ58" s="119"/>
      <c r="CA58" s="119"/>
      <c r="CB58" s="119"/>
      <c r="CC58" s="119"/>
      <c r="CD58" s="119"/>
      <c r="CE58" s="119"/>
      <c r="CF58" s="119"/>
      <c r="CG58" s="119"/>
      <c r="CH58" s="119"/>
      <c r="CI58" s="119"/>
      <c r="CJ58" s="119"/>
      <c r="CK58" s="119"/>
      <c r="CL58" s="119"/>
      <c r="CM58" s="119"/>
      <c r="CN58" s="119"/>
      <c r="CO58" s="119"/>
      <c r="CP58" s="119"/>
      <c r="CQ58" s="119"/>
      <c r="CR58" s="119"/>
      <c r="CS58" s="119"/>
      <c r="CT58" s="119"/>
      <c r="CU58" s="119"/>
      <c r="CV58" s="119"/>
      <c r="CW58" s="119"/>
      <c r="CX58" s="119"/>
      <c r="CY58" s="119"/>
      <c r="CZ58" s="119"/>
      <c r="DA58" s="119"/>
      <c r="DB58" s="119"/>
      <c r="DC58" s="119"/>
      <c r="DD58" s="119"/>
      <c r="DE58" s="119"/>
      <c r="DF58" s="119"/>
      <c r="DG58" s="119"/>
      <c r="DH58" s="119"/>
      <c r="DI58" s="119"/>
      <c r="DJ58" s="119"/>
      <c r="DK58" s="119"/>
      <c r="DL58" s="119"/>
      <c r="DM58" s="119"/>
      <c r="DN58" s="119"/>
      <c r="DO58" s="119"/>
      <c r="DP58" s="119"/>
      <c r="DQ58" s="119"/>
      <c r="DR58" s="119"/>
      <c r="DS58" s="119"/>
      <c r="DT58" s="119"/>
      <c r="DU58" s="119"/>
      <c r="DV58" s="119"/>
      <c r="DW58" s="119"/>
      <c r="DX58" s="119"/>
      <c r="DY58" s="119"/>
      <c r="DZ58" s="119"/>
      <c r="EA58" s="119"/>
      <c r="EB58" s="119"/>
      <c r="EC58" s="119"/>
      <c r="ED58" s="119"/>
      <c r="EE58" s="119"/>
      <c r="EF58" s="119"/>
      <c r="EG58" s="119"/>
      <c r="EH58" s="119"/>
      <c r="EI58" s="119"/>
      <c r="EJ58" s="119"/>
      <c r="EK58" s="119"/>
      <c r="EL58" s="119"/>
      <c r="EM58" s="119"/>
      <c r="EN58" s="119"/>
      <c r="EO58" s="119"/>
      <c r="EP58" s="119"/>
      <c r="EQ58" s="119"/>
      <c r="ER58" s="119"/>
      <c r="ES58" s="119"/>
      <c r="ET58" s="119"/>
      <c r="EU58" s="119"/>
      <c r="EV58" s="119"/>
      <c r="EW58" s="119"/>
      <c r="EX58" s="119"/>
      <c r="EY58" s="119"/>
      <c r="EZ58" s="119"/>
      <c r="FA58" s="119"/>
      <c r="FB58" s="119"/>
      <c r="FC58" s="119"/>
      <c r="FD58" s="119"/>
      <c r="FE58" s="119"/>
      <c r="FF58" s="119"/>
      <c r="FG58" s="119"/>
      <c r="FH58" s="119"/>
      <c r="FI58" s="119"/>
      <c r="FJ58" s="119"/>
      <c r="FK58" s="119"/>
      <c r="FL58" s="119"/>
      <c r="FM58" s="119"/>
      <c r="FN58" s="119"/>
      <c r="FO58" s="119"/>
      <c r="FP58" s="119"/>
      <c r="FQ58" s="119"/>
      <c r="FR58" s="119"/>
      <c r="FS58" s="119"/>
      <c r="FT58" s="119"/>
      <c r="FU58" s="119"/>
      <c r="FV58" s="119"/>
      <c r="FW58" s="119"/>
      <c r="FX58" s="119"/>
      <c r="FY58" s="119"/>
      <c r="FZ58" s="119"/>
      <c r="GA58" s="119"/>
      <c r="GB58" s="119"/>
      <c r="GC58" s="119"/>
      <c r="GD58" s="119"/>
      <c r="GE58" s="119"/>
      <c r="GF58" s="119"/>
      <c r="GG58" s="119"/>
      <c r="GH58" s="119"/>
      <c r="GI58" s="119"/>
      <c r="GJ58" s="119"/>
      <c r="GK58" s="119"/>
      <c r="GL58" s="119"/>
      <c r="GM58" s="119"/>
      <c r="GN58" s="119"/>
      <c r="GO58" s="119"/>
      <c r="GP58" s="119"/>
      <c r="GQ58" s="119"/>
      <c r="GR58" s="119"/>
      <c r="GS58" s="119"/>
      <c r="GT58" s="119"/>
      <c r="GU58" s="119"/>
      <c r="GV58" s="119"/>
      <c r="GW58" s="119"/>
      <c r="GX58" s="119"/>
      <c r="GY58" s="119"/>
      <c r="GZ58" s="119"/>
      <c r="HA58" s="119"/>
      <c r="HB58" s="119"/>
      <c r="HC58" s="119"/>
      <c r="HD58" s="119"/>
      <c r="HE58" s="119"/>
      <c r="HF58" s="119"/>
      <c r="HG58" s="119"/>
      <c r="HH58" s="119"/>
      <c r="HI58" s="119"/>
      <c r="HJ58" s="119"/>
      <c r="HK58" s="119"/>
      <c r="HL58" s="119"/>
      <c r="HM58" s="119"/>
      <c r="HN58" s="119"/>
      <c r="HO58" s="119"/>
      <c r="HP58" s="119"/>
      <c r="HQ58" s="119"/>
      <c r="HR58" s="119"/>
      <c r="HS58" s="119"/>
      <c r="HT58" s="119"/>
      <c r="HU58" s="119"/>
      <c r="HV58" s="119"/>
      <c r="HW58" s="119"/>
      <c r="HX58" s="119"/>
      <c r="HY58" s="119"/>
      <c r="HZ58" s="119"/>
      <c r="IA58" s="119"/>
      <c r="IB58" s="119"/>
      <c r="IC58" s="119"/>
      <c r="ID58" s="119"/>
      <c r="IE58" s="119"/>
      <c r="IF58" s="119"/>
      <c r="IG58" s="119"/>
      <c r="IH58" s="119"/>
      <c r="II58" s="119"/>
      <c r="IJ58" s="119"/>
      <c r="IK58" s="119"/>
      <c r="IL58" s="119"/>
      <c r="IM58" s="119"/>
      <c r="IN58" s="119"/>
      <c r="IO58" s="119"/>
      <c r="IP58" s="119"/>
      <c r="IQ58" s="119"/>
      <c r="IR58" s="119"/>
      <c r="IS58" s="119"/>
      <c r="IT58" s="119"/>
      <c r="IU58" s="119"/>
      <c r="IV58" s="119"/>
      <c r="IW58" s="119"/>
      <c r="IX58" s="119"/>
      <c r="IY58" s="119"/>
      <c r="IZ58" s="119"/>
      <c r="JA58" s="119"/>
      <c r="JB58" s="119"/>
      <c r="JC58" s="119"/>
      <c r="JD58" s="119"/>
      <c r="JE58" s="119"/>
      <c r="JF58" s="119"/>
      <c r="JG58" s="119"/>
      <c r="JH58" s="119"/>
      <c r="JI58" s="119"/>
      <c r="JJ58" s="119"/>
      <c r="JK58" s="119"/>
      <c r="JL58" s="119"/>
      <c r="JM58" s="119"/>
      <c r="JN58" s="119"/>
      <c r="JO58" s="119"/>
      <c r="JP58" s="119"/>
      <c r="JQ58" s="119"/>
      <c r="JR58" s="119"/>
      <c r="JS58" s="119"/>
      <c r="JT58" s="119"/>
      <c r="JU58" s="119"/>
      <c r="JV58" s="119"/>
      <c r="JW58" s="119"/>
      <c r="JX58" s="119"/>
      <c r="JY58" s="119"/>
      <c r="JZ58" s="119"/>
      <c r="KA58" s="119"/>
      <c r="KB58" s="119"/>
      <c r="KC58" s="119"/>
      <c r="KD58" s="119"/>
      <c r="KE58" s="119"/>
      <c r="KF58" s="119"/>
      <c r="KG58" s="119"/>
      <c r="KH58" s="119"/>
      <c r="KI58" s="119"/>
      <c r="KJ58" s="119"/>
      <c r="KK58" s="119"/>
      <c r="KL58" s="119"/>
      <c r="KM58" s="119"/>
      <c r="KN58" s="119"/>
      <c r="KO58" s="119"/>
      <c r="KP58" s="119"/>
      <c r="KQ58" s="119"/>
      <c r="KR58" s="119"/>
      <c r="KS58" s="119"/>
      <c r="KT58" s="119"/>
      <c r="KU58" s="119"/>
      <c r="KV58" s="119"/>
      <c r="KW58" s="119"/>
      <c r="KX58" s="119"/>
      <c r="KY58" s="119"/>
      <c r="KZ58" s="119"/>
      <c r="LA58" s="119"/>
      <c r="LB58" s="119"/>
      <c r="LC58" s="119"/>
      <c r="LD58" s="119"/>
      <c r="LE58" s="119"/>
      <c r="LF58" s="119"/>
      <c r="LG58" s="119"/>
      <c r="LH58" s="119"/>
      <c r="LI58" s="119"/>
      <c r="LJ58" s="119"/>
      <c r="LK58" s="119"/>
      <c r="LL58" s="119"/>
      <c r="LM58" s="119"/>
      <c r="LN58" s="119"/>
      <c r="LO58" s="119"/>
      <c r="LP58" s="119"/>
      <c r="LQ58" s="119"/>
      <c r="LR58" s="119"/>
      <c r="LS58" s="119"/>
      <c r="LT58" s="119"/>
      <c r="LU58" s="119"/>
      <c r="LV58" s="119"/>
      <c r="LW58" s="119"/>
      <c r="LX58" s="119"/>
      <c r="LY58" s="119"/>
      <c r="LZ58" s="119"/>
      <c r="MA58" s="119"/>
      <c r="MB58" s="119"/>
      <c r="MC58" s="119"/>
      <c r="MD58" s="119"/>
      <c r="ME58" s="119"/>
      <c r="MF58" s="119"/>
      <c r="MG58" s="119"/>
      <c r="MH58" s="119"/>
      <c r="MI58" s="119"/>
      <c r="MJ58" s="119"/>
      <c r="MK58" s="119"/>
      <c r="ML58" s="119"/>
      <c r="MM58" s="119"/>
      <c r="MN58" s="119"/>
      <c r="MO58" s="119"/>
      <c r="MP58" s="119"/>
      <c r="MQ58" s="119"/>
      <c r="MR58" s="119"/>
      <c r="MS58" s="119"/>
      <c r="MT58" s="119"/>
      <c r="MU58" s="119"/>
      <c r="MV58" s="119"/>
      <c r="MW58" s="119"/>
      <c r="MX58" s="119"/>
      <c r="MY58" s="119"/>
      <c r="MZ58" s="119"/>
      <c r="NA58" s="119"/>
      <c r="NB58" s="119"/>
      <c r="NC58" s="119"/>
      <c r="ND58" s="119"/>
      <c r="NE58" s="119"/>
      <c r="NF58" s="119"/>
      <c r="NG58" s="119"/>
      <c r="NH58" s="119"/>
      <c r="NI58" s="119"/>
      <c r="NJ58" s="119"/>
      <c r="NK58" s="119"/>
      <c r="NL58" s="119"/>
      <c r="NM58" s="119"/>
      <c r="NN58" s="119"/>
      <c r="NO58" s="119"/>
      <c r="NP58" s="119"/>
      <c r="NQ58" s="119"/>
      <c r="NR58" s="119"/>
      <c r="NS58" s="119"/>
      <c r="NT58" s="119"/>
      <c r="NU58" s="119"/>
      <c r="NV58" s="119"/>
      <c r="NW58" s="119"/>
      <c r="NX58" s="119"/>
      <c r="NY58" s="119"/>
      <c r="NZ58" s="119"/>
      <c r="OA58" s="119"/>
      <c r="OB58" s="119"/>
      <c r="OC58" s="119"/>
      <c r="OD58" s="119"/>
      <c r="OE58" s="119"/>
      <c r="OF58" s="119"/>
      <c r="OG58" s="119"/>
      <c r="OH58" s="119"/>
      <c r="OI58" s="119"/>
      <c r="OJ58" s="119"/>
      <c r="OK58" s="119"/>
      <c r="OL58" s="119"/>
      <c r="OM58" s="119"/>
      <c r="ON58" s="119"/>
      <c r="OO58" s="119"/>
      <c r="OP58" s="119"/>
      <c r="OQ58" s="119"/>
      <c r="OR58" s="119"/>
      <c r="OS58" s="119"/>
      <c r="OT58" s="119"/>
      <c r="OU58" s="119"/>
      <c r="OV58" s="119"/>
      <c r="OW58" s="119"/>
      <c r="OX58" s="119"/>
      <c r="OY58" s="119"/>
      <c r="OZ58" s="119"/>
      <c r="PA58" s="119"/>
      <c r="PB58" s="119"/>
      <c r="PC58" s="119"/>
      <c r="PD58" s="119"/>
      <c r="PE58" s="119"/>
      <c r="PF58" s="119"/>
      <c r="PG58" s="119"/>
      <c r="PH58" s="119"/>
      <c r="PI58" s="119"/>
      <c r="PJ58" s="119"/>
      <c r="PK58" s="119"/>
      <c r="PL58" s="119"/>
      <c r="PM58" s="119"/>
      <c r="PN58" s="119"/>
      <c r="PO58" s="119"/>
      <c r="PP58" s="119"/>
      <c r="PQ58" s="119"/>
      <c r="PR58" s="119"/>
      <c r="PS58" s="119"/>
      <c r="PT58" s="119"/>
      <c r="PU58" s="119"/>
      <c r="PV58" s="119"/>
      <c r="PW58" s="119"/>
      <c r="PX58" s="119"/>
      <c r="PY58" s="119"/>
      <c r="PZ58" s="119"/>
      <c r="QA58" s="119"/>
      <c r="QB58" s="119"/>
      <c r="QC58" s="119"/>
      <c r="QD58" s="119"/>
      <c r="QE58" s="119"/>
      <c r="QF58" s="119"/>
      <c r="QG58" s="119"/>
      <c r="QH58" s="119"/>
      <c r="QI58" s="119"/>
      <c r="QJ58" s="119"/>
      <c r="QK58" s="119"/>
      <c r="QL58" s="119"/>
      <c r="QM58" s="119"/>
      <c r="QN58" s="119"/>
      <c r="QO58" s="119"/>
      <c r="QP58" s="119"/>
      <c r="QQ58" s="119"/>
      <c r="QR58" s="119"/>
      <c r="QS58" s="119"/>
      <c r="QT58" s="119"/>
      <c r="QU58" s="119"/>
      <c r="QV58" s="119"/>
      <c r="QW58" s="119"/>
      <c r="QX58" s="119"/>
      <c r="QY58" s="119"/>
      <c r="QZ58" s="119"/>
      <c r="RA58" s="119"/>
      <c r="RB58" s="119"/>
      <c r="RC58" s="119"/>
      <c r="RD58" s="119"/>
      <c r="RE58" s="119"/>
      <c r="RF58" s="119"/>
      <c r="RG58" s="119"/>
      <c r="RH58" s="119"/>
      <c r="RI58" s="119"/>
      <c r="RJ58" s="119"/>
      <c r="RK58" s="119"/>
      <c r="RL58" s="119"/>
      <c r="RM58" s="119"/>
      <c r="RN58" s="119"/>
      <c r="RO58" s="119"/>
      <c r="RP58" s="119"/>
      <c r="RQ58" s="119"/>
      <c r="RR58" s="119"/>
      <c r="RS58" s="119"/>
      <c r="RT58" s="119"/>
      <c r="RU58" s="119"/>
      <c r="RV58" s="119"/>
      <c r="RW58" s="119"/>
      <c r="RX58" s="119"/>
      <c r="RY58" s="119"/>
      <c r="RZ58" s="119"/>
      <c r="SA58" s="119"/>
      <c r="SB58" s="119"/>
      <c r="SC58" s="119"/>
      <c r="SD58" s="119"/>
      <c r="SE58" s="119"/>
      <c r="SF58" s="119"/>
      <c r="SG58" s="119"/>
      <c r="SH58" s="119"/>
      <c r="SI58" s="119"/>
      <c r="SJ58" s="119"/>
      <c r="SK58" s="119"/>
      <c r="SL58" s="119"/>
      <c r="SM58" s="119"/>
      <c r="SN58" s="119"/>
      <c r="SO58" s="119"/>
      <c r="SP58" s="119"/>
      <c r="SQ58" s="119"/>
      <c r="SR58" s="119"/>
      <c r="SS58" s="119"/>
      <c r="ST58" s="119"/>
      <c r="SU58" s="119"/>
      <c r="SV58" s="119"/>
      <c r="SW58" s="119"/>
      <c r="SX58" s="119"/>
      <c r="SY58" s="119"/>
      <c r="SZ58" s="119"/>
      <c r="TA58" s="119"/>
      <c r="TB58" s="119"/>
      <c r="TC58" s="119"/>
      <c r="TD58" s="119"/>
      <c r="TE58" s="119"/>
      <c r="TF58" s="119"/>
      <c r="TG58" s="119"/>
      <c r="TH58" s="119"/>
      <c r="TI58" s="119"/>
      <c r="TJ58" s="119"/>
      <c r="TK58" s="119"/>
      <c r="TL58" s="119"/>
      <c r="TM58" s="119"/>
      <c r="TN58" s="119"/>
      <c r="TO58" s="119"/>
      <c r="TP58" s="119"/>
      <c r="TQ58" s="119"/>
      <c r="TR58" s="119"/>
      <c r="TS58" s="119"/>
      <c r="TT58" s="119"/>
      <c r="TU58" s="119"/>
      <c r="TV58" s="119"/>
      <c r="TW58" s="119"/>
      <c r="TX58" s="119"/>
      <c r="TY58" s="119"/>
      <c r="TZ58" s="119"/>
      <c r="UA58" s="119"/>
      <c r="UB58" s="119"/>
      <c r="UC58" s="119"/>
      <c r="UD58" s="119"/>
      <c r="UE58" s="119"/>
      <c r="UF58" s="119"/>
      <c r="UG58" s="119"/>
      <c r="UH58" s="119"/>
      <c r="UI58" s="119"/>
      <c r="UJ58" s="119"/>
      <c r="UK58" s="119"/>
      <c r="UL58" s="119"/>
      <c r="UM58" s="119"/>
      <c r="UN58" s="119"/>
      <c r="UO58" s="119"/>
      <c r="UP58" s="119"/>
      <c r="UQ58" s="119"/>
      <c r="UR58" s="119"/>
      <c r="US58" s="119"/>
      <c r="UT58" s="119"/>
      <c r="UU58" s="119"/>
      <c r="UV58" s="119"/>
      <c r="UW58" s="119"/>
      <c r="UX58" s="119"/>
      <c r="UY58" s="119"/>
      <c r="UZ58" s="119"/>
      <c r="VA58" s="119"/>
      <c r="VB58" s="119"/>
      <c r="VC58" s="119"/>
      <c r="VD58" s="119"/>
      <c r="VE58" s="119"/>
      <c r="VF58" s="119"/>
      <c r="VG58" s="119"/>
      <c r="VH58" s="119"/>
      <c r="VI58" s="119"/>
      <c r="VJ58" s="119"/>
      <c r="VK58" s="119"/>
      <c r="VL58" s="119"/>
      <c r="VM58" s="119"/>
      <c r="VN58" s="119"/>
      <c r="VO58" s="119"/>
      <c r="VP58" s="119"/>
      <c r="VQ58" s="119"/>
      <c r="VR58" s="119"/>
      <c r="VS58" s="119"/>
      <c r="VT58" s="119"/>
      <c r="VU58" s="119"/>
      <c r="VV58" s="119"/>
      <c r="VW58" s="119"/>
      <c r="VX58" s="119"/>
      <c r="VY58" s="119"/>
      <c r="VZ58" s="119"/>
      <c r="WA58" s="119"/>
      <c r="WB58" s="119"/>
      <c r="WC58" s="119"/>
      <c r="WD58" s="119"/>
      <c r="WE58" s="119"/>
      <c r="WF58" s="119"/>
      <c r="WG58" s="119"/>
      <c r="WH58" s="119"/>
      <c r="WI58" s="119"/>
      <c r="WJ58" s="119"/>
      <c r="WK58" s="119"/>
      <c r="WL58" s="119"/>
      <c r="WM58" s="119"/>
      <c r="WN58" s="119"/>
      <c r="WO58" s="119"/>
      <c r="WP58" s="119"/>
      <c r="WQ58" s="119"/>
      <c r="WR58" s="119"/>
      <c r="WS58" s="119"/>
      <c r="WT58" s="119"/>
      <c r="WU58" s="119"/>
      <c r="WV58" s="119"/>
      <c r="WW58" s="119"/>
      <c r="WX58" s="119"/>
      <c r="WY58" s="119"/>
      <c r="WZ58" s="119"/>
      <c r="XA58" s="119"/>
      <c r="XB58" s="119"/>
      <c r="XC58" s="119"/>
      <c r="XD58" s="119"/>
      <c r="XE58" s="119"/>
      <c r="XF58" s="119"/>
      <c r="XG58" s="119"/>
      <c r="XH58" s="119"/>
      <c r="XI58" s="119"/>
      <c r="XJ58" s="119"/>
      <c r="XK58" s="119"/>
      <c r="XL58" s="119"/>
      <c r="XM58" s="119"/>
      <c r="XN58" s="119"/>
      <c r="XO58" s="119"/>
      <c r="XP58" s="119"/>
      <c r="XQ58" s="119"/>
      <c r="XR58" s="119"/>
      <c r="XS58" s="119"/>
      <c r="XT58" s="119"/>
      <c r="XU58" s="119"/>
      <c r="XV58" s="119"/>
      <c r="XW58" s="119"/>
      <c r="XX58" s="119"/>
      <c r="XY58" s="119"/>
      <c r="XZ58" s="119"/>
      <c r="YA58" s="119"/>
      <c r="YB58" s="119"/>
      <c r="YC58" s="119"/>
      <c r="YD58" s="119"/>
      <c r="YE58" s="119"/>
      <c r="YF58" s="119"/>
      <c r="YG58" s="119"/>
      <c r="YH58" s="119"/>
      <c r="YI58" s="119"/>
      <c r="YJ58" s="119"/>
      <c r="YK58" s="119"/>
      <c r="YL58" s="119"/>
      <c r="YM58" s="119"/>
      <c r="YN58" s="119"/>
      <c r="YO58" s="119"/>
      <c r="YP58" s="119"/>
      <c r="YQ58" s="119"/>
      <c r="YR58" s="119"/>
      <c r="YS58" s="119"/>
      <c r="YT58" s="119"/>
      <c r="YU58" s="119"/>
      <c r="YV58" s="119"/>
      <c r="YW58" s="119"/>
      <c r="YX58" s="119"/>
      <c r="YY58" s="119"/>
      <c r="YZ58" s="119"/>
      <c r="ZA58" s="119"/>
      <c r="ZB58" s="119"/>
      <c r="ZC58" s="119"/>
      <c r="ZD58" s="119"/>
      <c r="ZE58" s="119"/>
      <c r="ZF58" s="119"/>
      <c r="ZG58" s="119"/>
      <c r="ZH58" s="119"/>
      <c r="ZI58" s="119"/>
      <c r="ZJ58" s="119"/>
      <c r="ZK58" s="119"/>
      <c r="ZL58" s="119"/>
      <c r="ZM58" s="119"/>
      <c r="ZN58" s="119"/>
      <c r="ZO58" s="119"/>
      <c r="ZP58" s="119"/>
      <c r="ZQ58" s="119"/>
      <c r="ZR58" s="119"/>
      <c r="ZS58" s="119"/>
      <c r="ZT58" s="119"/>
      <c r="ZU58" s="119"/>
      <c r="ZV58" s="119"/>
      <c r="ZW58" s="119"/>
      <c r="ZX58" s="119"/>
      <c r="ZY58" s="119"/>
      <c r="ZZ58" s="119"/>
      <c r="AAA58" s="119"/>
      <c r="AAB58" s="119"/>
      <c r="AAC58" s="119"/>
      <c r="AAD58" s="119"/>
      <c r="AAE58" s="119"/>
      <c r="AAF58" s="119"/>
      <c r="AAG58" s="119"/>
      <c r="AAH58" s="119"/>
      <c r="AAI58" s="119"/>
      <c r="AAJ58" s="119"/>
      <c r="AAK58" s="119"/>
      <c r="AAL58" s="119"/>
      <c r="AAM58" s="119"/>
      <c r="AAN58" s="119"/>
      <c r="AAO58" s="119"/>
      <c r="AAP58" s="119"/>
      <c r="AAQ58" s="119"/>
      <c r="AAR58" s="119"/>
      <c r="AAS58" s="119"/>
      <c r="AAT58" s="119"/>
      <c r="AAU58" s="119"/>
      <c r="AAV58" s="119"/>
      <c r="AAW58" s="119"/>
      <c r="AAX58" s="119"/>
      <c r="AAY58" s="119"/>
      <c r="AAZ58" s="119"/>
      <c r="ABA58" s="119"/>
      <c r="ABB58" s="119"/>
      <c r="ABC58" s="119"/>
      <c r="ABD58" s="119"/>
      <c r="ABE58" s="119"/>
      <c r="ABF58" s="119"/>
      <c r="ABG58" s="119"/>
      <c r="ABH58" s="119"/>
      <c r="ABI58" s="119"/>
      <c r="ABJ58" s="119"/>
      <c r="ABK58" s="119"/>
      <c r="ABL58" s="119"/>
      <c r="ABM58" s="119"/>
      <c r="ABN58" s="119"/>
      <c r="ABO58" s="119"/>
      <c r="ABP58" s="119"/>
      <c r="ABQ58" s="119"/>
      <c r="ABR58" s="119"/>
      <c r="ABS58" s="119"/>
      <c r="ABT58" s="119"/>
      <c r="ABU58" s="119"/>
      <c r="ABV58" s="119"/>
      <c r="ABW58" s="119"/>
      <c r="ABX58" s="119"/>
      <c r="ABY58" s="119"/>
      <c r="ABZ58" s="119"/>
      <c r="ACA58" s="119"/>
      <c r="ACB58" s="119"/>
      <c r="ACC58" s="119"/>
      <c r="ACD58" s="119"/>
      <c r="ACE58" s="119"/>
      <c r="ACF58" s="119"/>
      <c r="ACG58" s="119"/>
      <c r="ACH58" s="119"/>
      <c r="ACI58" s="119"/>
      <c r="ACJ58" s="119"/>
      <c r="ACK58" s="119"/>
      <c r="ACL58" s="119"/>
      <c r="ACM58" s="119"/>
      <c r="ACN58" s="119"/>
      <c r="ACO58" s="119"/>
      <c r="ACP58" s="119"/>
      <c r="ACQ58" s="119"/>
      <c r="ACR58" s="119"/>
      <c r="ACS58" s="119"/>
      <c r="ACT58" s="119"/>
      <c r="ACU58" s="119"/>
      <c r="ACV58" s="119"/>
      <c r="ACW58" s="119"/>
      <c r="ACX58" s="119"/>
      <c r="ACY58" s="119"/>
      <c r="ACZ58" s="119"/>
      <c r="ADA58" s="119"/>
      <c r="ADB58" s="119"/>
      <c r="ADC58" s="119"/>
      <c r="ADD58" s="119"/>
      <c r="ADE58" s="119"/>
      <c r="ADF58" s="119"/>
      <c r="ADG58" s="119"/>
      <c r="ADH58" s="119"/>
      <c r="ADI58" s="119"/>
      <c r="ADJ58" s="119"/>
      <c r="ADK58" s="119"/>
      <c r="ADL58" s="119"/>
      <c r="ADM58" s="119"/>
      <c r="ADN58" s="119"/>
      <c r="ADO58" s="119"/>
      <c r="ADP58" s="119"/>
      <c r="ADQ58" s="119"/>
      <c r="ADR58" s="119"/>
      <c r="ADS58" s="119"/>
      <c r="ADT58" s="119"/>
      <c r="ADU58" s="119"/>
      <c r="ADV58" s="119"/>
      <c r="ADW58" s="119"/>
      <c r="ADX58" s="119"/>
      <c r="ADY58" s="119"/>
      <c r="ADZ58" s="119"/>
      <c r="AEA58" s="119"/>
      <c r="AEB58" s="119"/>
      <c r="AEC58" s="119"/>
      <c r="AED58" s="119"/>
      <c r="AEE58" s="119"/>
      <c r="AEF58" s="119"/>
      <c r="AEG58" s="119"/>
      <c r="AEH58" s="119"/>
      <c r="AEI58" s="119"/>
      <c r="AEJ58" s="119"/>
      <c r="AEK58" s="119"/>
      <c r="AEL58" s="119"/>
      <c r="AEM58" s="119"/>
      <c r="AEN58" s="119"/>
      <c r="AEO58" s="119"/>
      <c r="AEP58" s="119"/>
      <c r="AEQ58" s="119"/>
      <c r="AER58" s="119"/>
      <c r="AES58" s="119"/>
      <c r="AET58" s="119"/>
      <c r="AEU58" s="119"/>
      <c r="AEV58" s="119"/>
      <c r="AEW58" s="119"/>
      <c r="AEX58" s="119"/>
      <c r="AEY58" s="119"/>
      <c r="AEZ58" s="119"/>
      <c r="AFA58" s="119"/>
      <c r="AFB58" s="119"/>
      <c r="AFC58" s="119"/>
      <c r="AFD58" s="119"/>
      <c r="AFE58" s="119"/>
      <c r="AFF58" s="119"/>
      <c r="AFG58" s="119"/>
      <c r="AFH58" s="119"/>
      <c r="AFI58" s="119"/>
      <c r="AFJ58" s="119"/>
      <c r="AFK58" s="119"/>
      <c r="AFL58" s="119"/>
      <c r="AFM58" s="119"/>
      <c r="AFN58" s="119"/>
      <c r="AFO58" s="119"/>
      <c r="AFP58" s="119"/>
      <c r="AFQ58" s="119"/>
      <c r="AFR58" s="119"/>
      <c r="AFS58" s="119"/>
      <c r="AFT58" s="119"/>
      <c r="AFU58" s="119"/>
      <c r="AFV58" s="119"/>
      <c r="AFW58" s="119"/>
      <c r="AFX58" s="119"/>
      <c r="AFY58" s="119"/>
      <c r="AFZ58" s="119"/>
      <c r="AGA58" s="119"/>
      <c r="AGB58" s="119"/>
      <c r="AGC58" s="119"/>
      <c r="AGD58" s="119"/>
      <c r="AGE58" s="119"/>
      <c r="AGF58" s="119"/>
      <c r="AGG58" s="119"/>
      <c r="AGH58" s="119"/>
      <c r="AGI58" s="119"/>
      <c r="AGJ58" s="119"/>
      <c r="AGK58" s="119"/>
      <c r="AGL58" s="119"/>
      <c r="AGM58" s="119"/>
      <c r="AGN58" s="119"/>
      <c r="AGO58" s="119"/>
      <c r="AGP58" s="119"/>
      <c r="AGQ58" s="119"/>
      <c r="AGR58" s="119"/>
      <c r="AGS58" s="119"/>
      <c r="AGT58" s="119"/>
      <c r="AGU58" s="119"/>
      <c r="AGV58" s="119"/>
      <c r="AGW58" s="119"/>
      <c r="AGX58" s="119"/>
      <c r="AGY58" s="119"/>
      <c r="AGZ58" s="119"/>
      <c r="AHA58" s="119"/>
      <c r="AHB58" s="119"/>
      <c r="AHC58" s="119"/>
      <c r="AHD58" s="119"/>
      <c r="AHE58" s="119"/>
      <c r="AHF58" s="119"/>
      <c r="AHG58" s="119"/>
      <c r="AHH58" s="119"/>
      <c r="AHI58" s="119"/>
      <c r="AHJ58" s="119"/>
      <c r="AHK58" s="119"/>
      <c r="AHL58" s="119"/>
      <c r="AHM58" s="119"/>
      <c r="AHN58" s="119"/>
      <c r="AHO58" s="119"/>
      <c r="AHP58" s="119"/>
      <c r="AHQ58" s="119"/>
      <c r="AHR58" s="119"/>
      <c r="AHS58" s="119"/>
      <c r="AHT58" s="119"/>
      <c r="AHU58" s="119"/>
      <c r="AHV58" s="119"/>
      <c r="AHW58" s="119"/>
      <c r="AHX58" s="119"/>
      <c r="AHY58" s="119"/>
      <c r="AHZ58" s="119"/>
      <c r="AIA58" s="119"/>
      <c r="AIB58" s="119"/>
      <c r="AIC58" s="119"/>
      <c r="AID58" s="119"/>
      <c r="AIE58" s="119"/>
      <c r="AIF58" s="119"/>
      <c r="AIG58" s="119"/>
      <c r="AIH58" s="119"/>
      <c r="AII58" s="119"/>
      <c r="AIJ58" s="119"/>
      <c r="AIK58" s="119"/>
      <c r="AIL58" s="119"/>
      <c r="AIM58" s="119"/>
      <c r="AIN58" s="119"/>
      <c r="AIO58" s="119"/>
      <c r="AIP58" s="119"/>
      <c r="AIQ58" s="119"/>
      <c r="AIR58" s="119"/>
      <c r="AIS58" s="119"/>
      <c r="AIT58" s="119"/>
      <c r="AIU58" s="119"/>
      <c r="AIV58" s="119"/>
      <c r="AIW58" s="119"/>
      <c r="AIX58" s="119"/>
      <c r="AIY58" s="119"/>
      <c r="AIZ58" s="119"/>
      <c r="AJA58" s="119"/>
      <c r="AJB58" s="119"/>
      <c r="AJC58" s="119"/>
      <c r="AJD58" s="119"/>
      <c r="AJE58" s="119"/>
      <c r="AJF58" s="119"/>
      <c r="AJG58" s="119"/>
      <c r="AJH58" s="119"/>
      <c r="AJI58" s="119"/>
      <c r="AJJ58" s="119"/>
      <c r="AJK58" s="119"/>
      <c r="AJL58" s="119"/>
      <c r="AJM58" s="119"/>
      <c r="AJN58" s="119"/>
      <c r="AJO58" s="119"/>
      <c r="AJP58" s="119"/>
      <c r="AJQ58" s="119"/>
      <c r="AJR58" s="119"/>
      <c r="AJS58" s="119"/>
      <c r="AJT58" s="119"/>
      <c r="AJU58" s="119"/>
      <c r="AJV58" s="119"/>
      <c r="AJW58" s="119"/>
      <c r="AJX58" s="119"/>
      <c r="AJY58" s="119"/>
      <c r="AJZ58" s="119"/>
      <c r="AKA58" s="119"/>
      <c r="AKB58" s="119"/>
      <c r="AKC58" s="119"/>
      <c r="AKD58" s="119"/>
      <c r="AKE58" s="119"/>
      <c r="AKF58" s="119"/>
      <c r="AKG58" s="119"/>
      <c r="AKH58" s="119"/>
      <c r="AKI58" s="119"/>
      <c r="AKJ58" s="119"/>
      <c r="AKK58" s="119"/>
      <c r="AKL58" s="119"/>
      <c r="AKM58" s="119"/>
      <c r="AKN58" s="119"/>
      <c r="AKO58" s="119"/>
      <c r="AKP58" s="119"/>
      <c r="AKQ58" s="119"/>
      <c r="AKR58" s="119"/>
      <c r="AKS58" s="119"/>
      <c r="AKT58" s="119"/>
      <c r="AKU58" s="119"/>
      <c r="AKV58" s="119"/>
      <c r="AKW58" s="119"/>
      <c r="AKX58" s="119"/>
      <c r="AKY58" s="119"/>
      <c r="AKZ58" s="119"/>
      <c r="ALA58" s="119"/>
      <c r="ALB58" s="119"/>
      <c r="ALC58" s="119"/>
      <c r="ALD58" s="119"/>
      <c r="ALE58" s="119"/>
      <c r="ALF58" s="119"/>
      <c r="ALG58" s="119"/>
      <c r="ALH58" s="119"/>
      <c r="ALI58" s="119"/>
      <c r="ALJ58" s="119"/>
      <c r="ALK58" s="119"/>
      <c r="ALL58" s="119"/>
      <c r="ALM58" s="119"/>
      <c r="ALN58" s="119"/>
      <c r="ALO58" s="119"/>
      <c r="ALP58" s="119"/>
      <c r="ALQ58" s="119"/>
      <c r="ALR58" s="119"/>
      <c r="ALS58" s="119"/>
      <c r="ALT58" s="119"/>
      <c r="ALU58" s="119"/>
      <c r="ALV58" s="119"/>
      <c r="ALW58" s="119"/>
      <c r="ALX58" s="119"/>
      <c r="ALY58" s="119"/>
      <c r="ALZ58" s="119"/>
      <c r="AMA58" s="119"/>
      <c r="AMB58" s="119"/>
      <c r="AMC58" s="119"/>
      <c r="AMD58" s="119"/>
      <c r="AME58" s="119"/>
      <c r="AMF58" s="119"/>
      <c r="AMG58" s="119"/>
      <c r="AMH58" s="119"/>
      <c r="AMI58" s="119"/>
      <c r="AMJ58" s="119"/>
    </row>
    <row r="59" spans="1:1025" s="74" customFormat="1" ht="31.5" customHeight="1" x14ac:dyDescent="0.3">
      <c r="A59" s="51"/>
      <c r="B59" s="54">
        <v>56</v>
      </c>
      <c r="C59" s="133" t="s">
        <v>434</v>
      </c>
      <c r="D59" s="135">
        <v>45121</v>
      </c>
      <c r="E59" s="127" t="s">
        <v>435</v>
      </c>
      <c r="F59" s="67">
        <v>5036035447</v>
      </c>
      <c r="G59" s="155" t="s">
        <v>442</v>
      </c>
      <c r="H59" s="67" t="s">
        <v>98</v>
      </c>
      <c r="I59" s="127" t="s">
        <v>49</v>
      </c>
      <c r="J59" s="68">
        <v>32961</v>
      </c>
      <c r="K59" s="67" t="s">
        <v>257</v>
      </c>
      <c r="L59" s="122" t="s">
        <v>51</v>
      </c>
      <c r="M59" s="54" t="s">
        <v>31</v>
      </c>
      <c r="N59" s="4" t="s">
        <v>27</v>
      </c>
      <c r="O59" s="43" t="s">
        <v>443</v>
      </c>
      <c r="P59" s="55" t="s">
        <v>85</v>
      </c>
      <c r="Q59" s="58" t="s">
        <v>60</v>
      </c>
      <c r="R59" s="42" t="s">
        <v>274</v>
      </c>
      <c r="S59" s="64" t="s">
        <v>110</v>
      </c>
      <c r="T59" s="129" t="s">
        <v>439</v>
      </c>
      <c r="U59" s="65">
        <v>45161</v>
      </c>
      <c r="V59" s="195">
        <v>0.45833333333333298</v>
      </c>
      <c r="W59" s="127" t="s">
        <v>91</v>
      </c>
      <c r="X59" s="130">
        <v>26615</v>
      </c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19"/>
      <c r="AL59" s="119"/>
      <c r="AM59" s="119"/>
      <c r="AN59" s="119"/>
      <c r="AO59" s="119"/>
      <c r="AP59" s="119"/>
      <c r="AQ59" s="119"/>
      <c r="AR59" s="119"/>
      <c r="AS59" s="119"/>
      <c r="AT59" s="119"/>
      <c r="AU59" s="119"/>
      <c r="AV59" s="119"/>
      <c r="AW59" s="119"/>
      <c r="AX59" s="119"/>
      <c r="AY59" s="119"/>
      <c r="AZ59" s="119"/>
      <c r="BA59" s="119"/>
      <c r="BB59" s="119"/>
      <c r="BC59" s="119"/>
      <c r="BD59" s="119"/>
      <c r="BE59" s="119"/>
      <c r="BF59" s="119"/>
      <c r="BG59" s="119"/>
      <c r="BH59" s="119"/>
      <c r="BI59" s="119"/>
      <c r="BJ59" s="119"/>
      <c r="BK59" s="119"/>
      <c r="BL59" s="119"/>
      <c r="BM59" s="119"/>
      <c r="BN59" s="119"/>
      <c r="BO59" s="119"/>
      <c r="BP59" s="119"/>
      <c r="BQ59" s="119"/>
      <c r="BR59" s="119"/>
      <c r="BS59" s="119"/>
      <c r="BT59" s="119"/>
      <c r="BU59" s="119"/>
      <c r="BV59" s="119"/>
      <c r="BW59" s="119"/>
      <c r="BX59" s="119"/>
      <c r="BY59" s="119"/>
      <c r="BZ59" s="119"/>
      <c r="CA59" s="119"/>
      <c r="CB59" s="119"/>
      <c r="CC59" s="119"/>
      <c r="CD59" s="119"/>
      <c r="CE59" s="119"/>
      <c r="CF59" s="119"/>
      <c r="CG59" s="119"/>
      <c r="CH59" s="119"/>
      <c r="CI59" s="119"/>
      <c r="CJ59" s="119"/>
      <c r="CK59" s="119"/>
      <c r="CL59" s="119"/>
      <c r="CM59" s="119"/>
      <c r="CN59" s="119"/>
      <c r="CO59" s="119"/>
      <c r="CP59" s="119"/>
      <c r="CQ59" s="119"/>
      <c r="CR59" s="119"/>
      <c r="CS59" s="119"/>
      <c r="CT59" s="119"/>
      <c r="CU59" s="119"/>
      <c r="CV59" s="119"/>
      <c r="CW59" s="119"/>
      <c r="CX59" s="119"/>
      <c r="CY59" s="119"/>
      <c r="CZ59" s="119"/>
      <c r="DA59" s="119"/>
      <c r="DB59" s="119"/>
      <c r="DC59" s="119"/>
      <c r="DD59" s="119"/>
      <c r="DE59" s="119"/>
      <c r="DF59" s="119"/>
      <c r="DG59" s="119"/>
      <c r="DH59" s="119"/>
      <c r="DI59" s="119"/>
      <c r="DJ59" s="119"/>
      <c r="DK59" s="119"/>
      <c r="DL59" s="119"/>
      <c r="DM59" s="119"/>
      <c r="DN59" s="119"/>
      <c r="DO59" s="119"/>
      <c r="DP59" s="119"/>
      <c r="DQ59" s="119"/>
      <c r="DR59" s="119"/>
      <c r="DS59" s="119"/>
      <c r="DT59" s="119"/>
      <c r="DU59" s="119"/>
      <c r="DV59" s="119"/>
      <c r="DW59" s="119"/>
      <c r="DX59" s="119"/>
      <c r="DY59" s="119"/>
      <c r="DZ59" s="119"/>
      <c r="EA59" s="119"/>
      <c r="EB59" s="119"/>
      <c r="EC59" s="119"/>
      <c r="ED59" s="119"/>
      <c r="EE59" s="119"/>
      <c r="EF59" s="119"/>
      <c r="EG59" s="119"/>
      <c r="EH59" s="119"/>
      <c r="EI59" s="119"/>
      <c r="EJ59" s="119"/>
      <c r="EK59" s="119"/>
      <c r="EL59" s="119"/>
      <c r="EM59" s="119"/>
      <c r="EN59" s="119"/>
      <c r="EO59" s="119"/>
      <c r="EP59" s="119"/>
      <c r="EQ59" s="119"/>
      <c r="ER59" s="119"/>
      <c r="ES59" s="119"/>
      <c r="ET59" s="119"/>
      <c r="EU59" s="119"/>
      <c r="EV59" s="119"/>
      <c r="EW59" s="119"/>
      <c r="EX59" s="119"/>
      <c r="EY59" s="119"/>
      <c r="EZ59" s="119"/>
      <c r="FA59" s="119"/>
      <c r="FB59" s="119"/>
      <c r="FC59" s="119"/>
      <c r="FD59" s="119"/>
      <c r="FE59" s="119"/>
      <c r="FF59" s="119"/>
      <c r="FG59" s="119"/>
      <c r="FH59" s="119"/>
      <c r="FI59" s="119"/>
      <c r="FJ59" s="119"/>
      <c r="FK59" s="119"/>
      <c r="FL59" s="119"/>
      <c r="FM59" s="119"/>
      <c r="FN59" s="119"/>
      <c r="FO59" s="119"/>
      <c r="FP59" s="119"/>
      <c r="FQ59" s="119"/>
      <c r="FR59" s="119"/>
      <c r="FS59" s="119"/>
      <c r="FT59" s="119"/>
      <c r="FU59" s="119"/>
      <c r="FV59" s="119"/>
      <c r="FW59" s="119"/>
      <c r="FX59" s="119"/>
      <c r="FY59" s="119"/>
      <c r="FZ59" s="119"/>
      <c r="GA59" s="119"/>
      <c r="GB59" s="119"/>
      <c r="GC59" s="119"/>
      <c r="GD59" s="119"/>
      <c r="GE59" s="119"/>
      <c r="GF59" s="119"/>
      <c r="GG59" s="119"/>
      <c r="GH59" s="119"/>
      <c r="GI59" s="119"/>
      <c r="GJ59" s="119"/>
      <c r="GK59" s="119"/>
      <c r="GL59" s="119"/>
      <c r="GM59" s="119"/>
      <c r="GN59" s="119"/>
      <c r="GO59" s="119"/>
      <c r="GP59" s="119"/>
      <c r="GQ59" s="119"/>
      <c r="GR59" s="119"/>
      <c r="GS59" s="119"/>
      <c r="GT59" s="119"/>
      <c r="GU59" s="119"/>
      <c r="GV59" s="119"/>
      <c r="GW59" s="119"/>
      <c r="GX59" s="119"/>
      <c r="GY59" s="119"/>
      <c r="GZ59" s="119"/>
      <c r="HA59" s="119"/>
      <c r="HB59" s="119"/>
      <c r="HC59" s="119"/>
      <c r="HD59" s="119"/>
      <c r="HE59" s="119"/>
      <c r="HF59" s="119"/>
      <c r="HG59" s="119"/>
      <c r="HH59" s="119"/>
      <c r="HI59" s="119"/>
      <c r="HJ59" s="119"/>
      <c r="HK59" s="119"/>
      <c r="HL59" s="119"/>
      <c r="HM59" s="119"/>
      <c r="HN59" s="119"/>
      <c r="HO59" s="119"/>
      <c r="HP59" s="119"/>
      <c r="HQ59" s="119"/>
      <c r="HR59" s="119"/>
      <c r="HS59" s="119"/>
      <c r="HT59" s="119"/>
      <c r="HU59" s="119"/>
      <c r="HV59" s="119"/>
      <c r="HW59" s="119"/>
      <c r="HX59" s="119"/>
      <c r="HY59" s="119"/>
      <c r="HZ59" s="119"/>
      <c r="IA59" s="119"/>
      <c r="IB59" s="119"/>
      <c r="IC59" s="119"/>
      <c r="ID59" s="119"/>
      <c r="IE59" s="119"/>
      <c r="IF59" s="119"/>
      <c r="IG59" s="119"/>
      <c r="IH59" s="119"/>
      <c r="II59" s="119"/>
      <c r="IJ59" s="119"/>
      <c r="IK59" s="119"/>
      <c r="IL59" s="119"/>
      <c r="IM59" s="119"/>
      <c r="IN59" s="119"/>
      <c r="IO59" s="119"/>
      <c r="IP59" s="119"/>
      <c r="IQ59" s="119"/>
      <c r="IR59" s="119"/>
      <c r="IS59" s="119"/>
      <c r="IT59" s="119"/>
      <c r="IU59" s="119"/>
      <c r="IV59" s="119"/>
      <c r="IW59" s="119"/>
      <c r="IX59" s="119"/>
      <c r="IY59" s="119"/>
      <c r="IZ59" s="119"/>
      <c r="JA59" s="119"/>
      <c r="JB59" s="119"/>
      <c r="JC59" s="119"/>
      <c r="JD59" s="119"/>
      <c r="JE59" s="119"/>
      <c r="JF59" s="119"/>
      <c r="JG59" s="119"/>
      <c r="JH59" s="119"/>
      <c r="JI59" s="119"/>
      <c r="JJ59" s="119"/>
      <c r="JK59" s="119"/>
      <c r="JL59" s="119"/>
      <c r="JM59" s="119"/>
      <c r="JN59" s="119"/>
      <c r="JO59" s="119"/>
      <c r="JP59" s="119"/>
      <c r="JQ59" s="119"/>
      <c r="JR59" s="119"/>
      <c r="JS59" s="119"/>
      <c r="JT59" s="119"/>
      <c r="JU59" s="119"/>
      <c r="JV59" s="119"/>
      <c r="JW59" s="119"/>
      <c r="JX59" s="119"/>
      <c r="JY59" s="119"/>
      <c r="JZ59" s="119"/>
      <c r="KA59" s="119"/>
      <c r="KB59" s="119"/>
      <c r="KC59" s="119"/>
      <c r="KD59" s="119"/>
      <c r="KE59" s="119"/>
      <c r="KF59" s="119"/>
      <c r="KG59" s="119"/>
      <c r="KH59" s="119"/>
      <c r="KI59" s="119"/>
      <c r="KJ59" s="119"/>
      <c r="KK59" s="119"/>
      <c r="KL59" s="119"/>
      <c r="KM59" s="119"/>
      <c r="KN59" s="119"/>
      <c r="KO59" s="119"/>
      <c r="KP59" s="119"/>
      <c r="KQ59" s="119"/>
      <c r="KR59" s="119"/>
      <c r="KS59" s="119"/>
      <c r="KT59" s="119"/>
      <c r="KU59" s="119"/>
      <c r="KV59" s="119"/>
      <c r="KW59" s="119"/>
      <c r="KX59" s="119"/>
      <c r="KY59" s="119"/>
      <c r="KZ59" s="119"/>
      <c r="LA59" s="119"/>
      <c r="LB59" s="119"/>
      <c r="LC59" s="119"/>
      <c r="LD59" s="119"/>
      <c r="LE59" s="119"/>
      <c r="LF59" s="119"/>
      <c r="LG59" s="119"/>
      <c r="LH59" s="119"/>
      <c r="LI59" s="119"/>
      <c r="LJ59" s="119"/>
      <c r="LK59" s="119"/>
      <c r="LL59" s="119"/>
      <c r="LM59" s="119"/>
      <c r="LN59" s="119"/>
      <c r="LO59" s="119"/>
      <c r="LP59" s="119"/>
      <c r="LQ59" s="119"/>
      <c r="LR59" s="119"/>
      <c r="LS59" s="119"/>
      <c r="LT59" s="119"/>
      <c r="LU59" s="119"/>
      <c r="LV59" s="119"/>
      <c r="LW59" s="119"/>
      <c r="LX59" s="119"/>
      <c r="LY59" s="119"/>
      <c r="LZ59" s="119"/>
      <c r="MA59" s="119"/>
      <c r="MB59" s="119"/>
      <c r="MC59" s="119"/>
      <c r="MD59" s="119"/>
      <c r="ME59" s="119"/>
      <c r="MF59" s="119"/>
      <c r="MG59" s="119"/>
      <c r="MH59" s="119"/>
      <c r="MI59" s="119"/>
      <c r="MJ59" s="119"/>
      <c r="MK59" s="119"/>
      <c r="ML59" s="119"/>
      <c r="MM59" s="119"/>
      <c r="MN59" s="119"/>
      <c r="MO59" s="119"/>
      <c r="MP59" s="119"/>
      <c r="MQ59" s="119"/>
      <c r="MR59" s="119"/>
      <c r="MS59" s="119"/>
      <c r="MT59" s="119"/>
      <c r="MU59" s="119"/>
      <c r="MV59" s="119"/>
      <c r="MW59" s="119"/>
      <c r="MX59" s="119"/>
      <c r="MY59" s="119"/>
      <c r="MZ59" s="119"/>
      <c r="NA59" s="119"/>
      <c r="NB59" s="119"/>
      <c r="NC59" s="119"/>
      <c r="ND59" s="119"/>
      <c r="NE59" s="119"/>
      <c r="NF59" s="119"/>
      <c r="NG59" s="119"/>
      <c r="NH59" s="119"/>
      <c r="NI59" s="119"/>
      <c r="NJ59" s="119"/>
      <c r="NK59" s="119"/>
      <c r="NL59" s="119"/>
      <c r="NM59" s="119"/>
      <c r="NN59" s="119"/>
      <c r="NO59" s="119"/>
      <c r="NP59" s="119"/>
      <c r="NQ59" s="119"/>
      <c r="NR59" s="119"/>
      <c r="NS59" s="119"/>
      <c r="NT59" s="119"/>
      <c r="NU59" s="119"/>
      <c r="NV59" s="119"/>
      <c r="NW59" s="119"/>
      <c r="NX59" s="119"/>
      <c r="NY59" s="119"/>
      <c r="NZ59" s="119"/>
      <c r="OA59" s="119"/>
      <c r="OB59" s="119"/>
      <c r="OC59" s="119"/>
      <c r="OD59" s="119"/>
      <c r="OE59" s="119"/>
      <c r="OF59" s="119"/>
      <c r="OG59" s="119"/>
      <c r="OH59" s="119"/>
      <c r="OI59" s="119"/>
      <c r="OJ59" s="119"/>
      <c r="OK59" s="119"/>
      <c r="OL59" s="119"/>
      <c r="OM59" s="119"/>
      <c r="ON59" s="119"/>
      <c r="OO59" s="119"/>
      <c r="OP59" s="119"/>
      <c r="OQ59" s="119"/>
      <c r="OR59" s="119"/>
      <c r="OS59" s="119"/>
      <c r="OT59" s="119"/>
      <c r="OU59" s="119"/>
      <c r="OV59" s="119"/>
      <c r="OW59" s="119"/>
      <c r="OX59" s="119"/>
      <c r="OY59" s="119"/>
      <c r="OZ59" s="119"/>
      <c r="PA59" s="119"/>
      <c r="PB59" s="119"/>
      <c r="PC59" s="119"/>
      <c r="PD59" s="119"/>
      <c r="PE59" s="119"/>
      <c r="PF59" s="119"/>
      <c r="PG59" s="119"/>
      <c r="PH59" s="119"/>
      <c r="PI59" s="119"/>
      <c r="PJ59" s="119"/>
      <c r="PK59" s="119"/>
      <c r="PL59" s="119"/>
      <c r="PM59" s="119"/>
      <c r="PN59" s="119"/>
      <c r="PO59" s="119"/>
      <c r="PP59" s="119"/>
      <c r="PQ59" s="119"/>
      <c r="PR59" s="119"/>
      <c r="PS59" s="119"/>
      <c r="PT59" s="119"/>
      <c r="PU59" s="119"/>
      <c r="PV59" s="119"/>
      <c r="PW59" s="119"/>
      <c r="PX59" s="119"/>
      <c r="PY59" s="119"/>
      <c r="PZ59" s="119"/>
      <c r="QA59" s="119"/>
      <c r="QB59" s="119"/>
      <c r="QC59" s="119"/>
      <c r="QD59" s="119"/>
      <c r="QE59" s="119"/>
      <c r="QF59" s="119"/>
      <c r="QG59" s="119"/>
      <c r="QH59" s="119"/>
      <c r="QI59" s="119"/>
      <c r="QJ59" s="119"/>
      <c r="QK59" s="119"/>
      <c r="QL59" s="119"/>
      <c r="QM59" s="119"/>
      <c r="QN59" s="119"/>
      <c r="QO59" s="119"/>
      <c r="QP59" s="119"/>
      <c r="QQ59" s="119"/>
      <c r="QR59" s="119"/>
      <c r="QS59" s="119"/>
      <c r="QT59" s="119"/>
      <c r="QU59" s="119"/>
      <c r="QV59" s="119"/>
      <c r="QW59" s="119"/>
      <c r="QX59" s="119"/>
      <c r="QY59" s="119"/>
      <c r="QZ59" s="119"/>
      <c r="RA59" s="119"/>
      <c r="RB59" s="119"/>
      <c r="RC59" s="119"/>
      <c r="RD59" s="119"/>
      <c r="RE59" s="119"/>
      <c r="RF59" s="119"/>
      <c r="RG59" s="119"/>
      <c r="RH59" s="119"/>
      <c r="RI59" s="119"/>
      <c r="RJ59" s="119"/>
      <c r="RK59" s="119"/>
      <c r="RL59" s="119"/>
      <c r="RM59" s="119"/>
      <c r="RN59" s="119"/>
      <c r="RO59" s="119"/>
      <c r="RP59" s="119"/>
      <c r="RQ59" s="119"/>
      <c r="RR59" s="119"/>
      <c r="RS59" s="119"/>
      <c r="RT59" s="119"/>
      <c r="RU59" s="119"/>
      <c r="RV59" s="119"/>
      <c r="RW59" s="119"/>
      <c r="RX59" s="119"/>
      <c r="RY59" s="119"/>
      <c r="RZ59" s="119"/>
      <c r="SA59" s="119"/>
      <c r="SB59" s="119"/>
      <c r="SC59" s="119"/>
      <c r="SD59" s="119"/>
      <c r="SE59" s="119"/>
      <c r="SF59" s="119"/>
      <c r="SG59" s="119"/>
      <c r="SH59" s="119"/>
      <c r="SI59" s="119"/>
      <c r="SJ59" s="119"/>
      <c r="SK59" s="119"/>
      <c r="SL59" s="119"/>
      <c r="SM59" s="119"/>
      <c r="SN59" s="119"/>
      <c r="SO59" s="119"/>
      <c r="SP59" s="119"/>
      <c r="SQ59" s="119"/>
      <c r="SR59" s="119"/>
      <c r="SS59" s="119"/>
      <c r="ST59" s="119"/>
      <c r="SU59" s="119"/>
      <c r="SV59" s="119"/>
      <c r="SW59" s="119"/>
      <c r="SX59" s="119"/>
      <c r="SY59" s="119"/>
      <c r="SZ59" s="119"/>
      <c r="TA59" s="119"/>
      <c r="TB59" s="119"/>
      <c r="TC59" s="119"/>
      <c r="TD59" s="119"/>
      <c r="TE59" s="119"/>
      <c r="TF59" s="119"/>
      <c r="TG59" s="119"/>
      <c r="TH59" s="119"/>
      <c r="TI59" s="119"/>
      <c r="TJ59" s="119"/>
      <c r="TK59" s="119"/>
      <c r="TL59" s="119"/>
      <c r="TM59" s="119"/>
      <c r="TN59" s="119"/>
      <c r="TO59" s="119"/>
      <c r="TP59" s="119"/>
      <c r="TQ59" s="119"/>
      <c r="TR59" s="119"/>
      <c r="TS59" s="119"/>
      <c r="TT59" s="119"/>
      <c r="TU59" s="119"/>
      <c r="TV59" s="119"/>
      <c r="TW59" s="119"/>
      <c r="TX59" s="119"/>
      <c r="TY59" s="119"/>
      <c r="TZ59" s="119"/>
      <c r="UA59" s="119"/>
      <c r="UB59" s="119"/>
      <c r="UC59" s="119"/>
      <c r="UD59" s="119"/>
      <c r="UE59" s="119"/>
      <c r="UF59" s="119"/>
      <c r="UG59" s="119"/>
      <c r="UH59" s="119"/>
      <c r="UI59" s="119"/>
      <c r="UJ59" s="119"/>
      <c r="UK59" s="119"/>
      <c r="UL59" s="119"/>
      <c r="UM59" s="119"/>
      <c r="UN59" s="119"/>
      <c r="UO59" s="119"/>
      <c r="UP59" s="119"/>
      <c r="UQ59" s="119"/>
      <c r="UR59" s="119"/>
      <c r="US59" s="119"/>
      <c r="UT59" s="119"/>
      <c r="UU59" s="119"/>
      <c r="UV59" s="119"/>
      <c r="UW59" s="119"/>
      <c r="UX59" s="119"/>
      <c r="UY59" s="119"/>
      <c r="UZ59" s="119"/>
      <c r="VA59" s="119"/>
      <c r="VB59" s="119"/>
      <c r="VC59" s="119"/>
      <c r="VD59" s="119"/>
      <c r="VE59" s="119"/>
      <c r="VF59" s="119"/>
      <c r="VG59" s="119"/>
      <c r="VH59" s="119"/>
      <c r="VI59" s="119"/>
      <c r="VJ59" s="119"/>
      <c r="VK59" s="119"/>
      <c r="VL59" s="119"/>
      <c r="VM59" s="119"/>
      <c r="VN59" s="119"/>
      <c r="VO59" s="119"/>
      <c r="VP59" s="119"/>
      <c r="VQ59" s="119"/>
      <c r="VR59" s="119"/>
      <c r="VS59" s="119"/>
      <c r="VT59" s="119"/>
      <c r="VU59" s="119"/>
      <c r="VV59" s="119"/>
      <c r="VW59" s="119"/>
      <c r="VX59" s="119"/>
      <c r="VY59" s="119"/>
      <c r="VZ59" s="119"/>
      <c r="WA59" s="119"/>
      <c r="WB59" s="119"/>
      <c r="WC59" s="119"/>
      <c r="WD59" s="119"/>
      <c r="WE59" s="119"/>
      <c r="WF59" s="119"/>
      <c r="WG59" s="119"/>
      <c r="WH59" s="119"/>
      <c r="WI59" s="119"/>
      <c r="WJ59" s="119"/>
      <c r="WK59" s="119"/>
      <c r="WL59" s="119"/>
      <c r="WM59" s="119"/>
      <c r="WN59" s="119"/>
      <c r="WO59" s="119"/>
      <c r="WP59" s="119"/>
      <c r="WQ59" s="119"/>
      <c r="WR59" s="119"/>
      <c r="WS59" s="119"/>
      <c r="WT59" s="119"/>
      <c r="WU59" s="119"/>
      <c r="WV59" s="119"/>
      <c r="WW59" s="119"/>
      <c r="WX59" s="119"/>
      <c r="WY59" s="119"/>
      <c r="WZ59" s="119"/>
      <c r="XA59" s="119"/>
      <c r="XB59" s="119"/>
      <c r="XC59" s="119"/>
      <c r="XD59" s="119"/>
      <c r="XE59" s="119"/>
      <c r="XF59" s="119"/>
      <c r="XG59" s="119"/>
      <c r="XH59" s="119"/>
      <c r="XI59" s="119"/>
      <c r="XJ59" s="119"/>
      <c r="XK59" s="119"/>
      <c r="XL59" s="119"/>
      <c r="XM59" s="119"/>
      <c r="XN59" s="119"/>
      <c r="XO59" s="119"/>
      <c r="XP59" s="119"/>
      <c r="XQ59" s="119"/>
      <c r="XR59" s="119"/>
      <c r="XS59" s="119"/>
      <c r="XT59" s="119"/>
      <c r="XU59" s="119"/>
      <c r="XV59" s="119"/>
      <c r="XW59" s="119"/>
      <c r="XX59" s="119"/>
      <c r="XY59" s="119"/>
      <c r="XZ59" s="119"/>
      <c r="YA59" s="119"/>
      <c r="YB59" s="119"/>
      <c r="YC59" s="119"/>
      <c r="YD59" s="119"/>
      <c r="YE59" s="119"/>
      <c r="YF59" s="119"/>
      <c r="YG59" s="119"/>
      <c r="YH59" s="119"/>
      <c r="YI59" s="119"/>
      <c r="YJ59" s="119"/>
      <c r="YK59" s="119"/>
      <c r="YL59" s="119"/>
      <c r="YM59" s="119"/>
      <c r="YN59" s="119"/>
      <c r="YO59" s="119"/>
      <c r="YP59" s="119"/>
      <c r="YQ59" s="119"/>
      <c r="YR59" s="119"/>
      <c r="YS59" s="119"/>
      <c r="YT59" s="119"/>
      <c r="YU59" s="119"/>
      <c r="YV59" s="119"/>
      <c r="YW59" s="119"/>
      <c r="YX59" s="119"/>
      <c r="YY59" s="119"/>
      <c r="YZ59" s="119"/>
      <c r="ZA59" s="119"/>
      <c r="ZB59" s="119"/>
      <c r="ZC59" s="119"/>
      <c r="ZD59" s="119"/>
      <c r="ZE59" s="119"/>
      <c r="ZF59" s="119"/>
      <c r="ZG59" s="119"/>
      <c r="ZH59" s="119"/>
      <c r="ZI59" s="119"/>
      <c r="ZJ59" s="119"/>
      <c r="ZK59" s="119"/>
      <c r="ZL59" s="119"/>
      <c r="ZM59" s="119"/>
      <c r="ZN59" s="119"/>
      <c r="ZO59" s="119"/>
      <c r="ZP59" s="119"/>
      <c r="ZQ59" s="119"/>
      <c r="ZR59" s="119"/>
      <c r="ZS59" s="119"/>
      <c r="ZT59" s="119"/>
      <c r="ZU59" s="119"/>
      <c r="ZV59" s="119"/>
      <c r="ZW59" s="119"/>
      <c r="ZX59" s="119"/>
      <c r="ZY59" s="119"/>
      <c r="ZZ59" s="119"/>
      <c r="AAA59" s="119"/>
      <c r="AAB59" s="119"/>
      <c r="AAC59" s="119"/>
      <c r="AAD59" s="119"/>
      <c r="AAE59" s="119"/>
      <c r="AAF59" s="119"/>
      <c r="AAG59" s="119"/>
      <c r="AAH59" s="119"/>
      <c r="AAI59" s="119"/>
      <c r="AAJ59" s="119"/>
      <c r="AAK59" s="119"/>
      <c r="AAL59" s="119"/>
      <c r="AAM59" s="119"/>
      <c r="AAN59" s="119"/>
      <c r="AAO59" s="119"/>
      <c r="AAP59" s="119"/>
      <c r="AAQ59" s="119"/>
      <c r="AAR59" s="119"/>
      <c r="AAS59" s="119"/>
      <c r="AAT59" s="119"/>
      <c r="AAU59" s="119"/>
      <c r="AAV59" s="119"/>
      <c r="AAW59" s="119"/>
      <c r="AAX59" s="119"/>
      <c r="AAY59" s="119"/>
      <c r="AAZ59" s="119"/>
      <c r="ABA59" s="119"/>
      <c r="ABB59" s="119"/>
      <c r="ABC59" s="119"/>
      <c r="ABD59" s="119"/>
      <c r="ABE59" s="119"/>
      <c r="ABF59" s="119"/>
      <c r="ABG59" s="119"/>
      <c r="ABH59" s="119"/>
      <c r="ABI59" s="119"/>
      <c r="ABJ59" s="119"/>
      <c r="ABK59" s="119"/>
      <c r="ABL59" s="119"/>
      <c r="ABM59" s="119"/>
      <c r="ABN59" s="119"/>
      <c r="ABO59" s="119"/>
      <c r="ABP59" s="119"/>
      <c r="ABQ59" s="119"/>
      <c r="ABR59" s="119"/>
      <c r="ABS59" s="119"/>
      <c r="ABT59" s="119"/>
      <c r="ABU59" s="119"/>
      <c r="ABV59" s="119"/>
      <c r="ABW59" s="119"/>
      <c r="ABX59" s="119"/>
      <c r="ABY59" s="119"/>
      <c r="ABZ59" s="119"/>
      <c r="ACA59" s="119"/>
      <c r="ACB59" s="119"/>
      <c r="ACC59" s="119"/>
      <c r="ACD59" s="119"/>
      <c r="ACE59" s="119"/>
      <c r="ACF59" s="119"/>
      <c r="ACG59" s="119"/>
      <c r="ACH59" s="119"/>
      <c r="ACI59" s="119"/>
      <c r="ACJ59" s="119"/>
      <c r="ACK59" s="119"/>
      <c r="ACL59" s="119"/>
      <c r="ACM59" s="119"/>
      <c r="ACN59" s="119"/>
      <c r="ACO59" s="119"/>
      <c r="ACP59" s="119"/>
      <c r="ACQ59" s="119"/>
      <c r="ACR59" s="119"/>
      <c r="ACS59" s="119"/>
      <c r="ACT59" s="119"/>
      <c r="ACU59" s="119"/>
      <c r="ACV59" s="119"/>
      <c r="ACW59" s="119"/>
      <c r="ACX59" s="119"/>
      <c r="ACY59" s="119"/>
      <c r="ACZ59" s="119"/>
      <c r="ADA59" s="119"/>
      <c r="ADB59" s="119"/>
      <c r="ADC59" s="119"/>
      <c r="ADD59" s="119"/>
      <c r="ADE59" s="119"/>
      <c r="ADF59" s="119"/>
      <c r="ADG59" s="119"/>
      <c r="ADH59" s="119"/>
      <c r="ADI59" s="119"/>
      <c r="ADJ59" s="119"/>
      <c r="ADK59" s="119"/>
      <c r="ADL59" s="119"/>
      <c r="ADM59" s="119"/>
      <c r="ADN59" s="119"/>
      <c r="ADO59" s="119"/>
      <c r="ADP59" s="119"/>
      <c r="ADQ59" s="119"/>
      <c r="ADR59" s="119"/>
      <c r="ADS59" s="119"/>
      <c r="ADT59" s="119"/>
      <c r="ADU59" s="119"/>
      <c r="ADV59" s="119"/>
      <c r="ADW59" s="119"/>
      <c r="ADX59" s="119"/>
      <c r="ADY59" s="119"/>
      <c r="ADZ59" s="119"/>
      <c r="AEA59" s="119"/>
      <c r="AEB59" s="119"/>
      <c r="AEC59" s="119"/>
      <c r="AED59" s="119"/>
      <c r="AEE59" s="119"/>
      <c r="AEF59" s="119"/>
      <c r="AEG59" s="119"/>
      <c r="AEH59" s="119"/>
      <c r="AEI59" s="119"/>
      <c r="AEJ59" s="119"/>
      <c r="AEK59" s="119"/>
      <c r="AEL59" s="119"/>
      <c r="AEM59" s="119"/>
      <c r="AEN59" s="119"/>
      <c r="AEO59" s="119"/>
      <c r="AEP59" s="119"/>
      <c r="AEQ59" s="119"/>
      <c r="AER59" s="119"/>
      <c r="AES59" s="119"/>
      <c r="AET59" s="119"/>
      <c r="AEU59" s="119"/>
      <c r="AEV59" s="119"/>
      <c r="AEW59" s="119"/>
      <c r="AEX59" s="119"/>
      <c r="AEY59" s="119"/>
      <c r="AEZ59" s="119"/>
      <c r="AFA59" s="119"/>
      <c r="AFB59" s="119"/>
      <c r="AFC59" s="119"/>
      <c r="AFD59" s="119"/>
      <c r="AFE59" s="119"/>
      <c r="AFF59" s="119"/>
      <c r="AFG59" s="119"/>
      <c r="AFH59" s="119"/>
      <c r="AFI59" s="119"/>
      <c r="AFJ59" s="119"/>
      <c r="AFK59" s="119"/>
      <c r="AFL59" s="119"/>
      <c r="AFM59" s="119"/>
      <c r="AFN59" s="119"/>
      <c r="AFO59" s="119"/>
      <c r="AFP59" s="119"/>
      <c r="AFQ59" s="119"/>
      <c r="AFR59" s="119"/>
      <c r="AFS59" s="119"/>
      <c r="AFT59" s="119"/>
      <c r="AFU59" s="119"/>
      <c r="AFV59" s="119"/>
      <c r="AFW59" s="119"/>
      <c r="AFX59" s="119"/>
      <c r="AFY59" s="119"/>
      <c r="AFZ59" s="119"/>
      <c r="AGA59" s="119"/>
      <c r="AGB59" s="119"/>
      <c r="AGC59" s="119"/>
      <c r="AGD59" s="119"/>
      <c r="AGE59" s="119"/>
      <c r="AGF59" s="119"/>
      <c r="AGG59" s="119"/>
      <c r="AGH59" s="119"/>
      <c r="AGI59" s="119"/>
      <c r="AGJ59" s="119"/>
      <c r="AGK59" s="119"/>
      <c r="AGL59" s="119"/>
      <c r="AGM59" s="119"/>
      <c r="AGN59" s="119"/>
      <c r="AGO59" s="119"/>
      <c r="AGP59" s="119"/>
      <c r="AGQ59" s="119"/>
      <c r="AGR59" s="119"/>
      <c r="AGS59" s="119"/>
      <c r="AGT59" s="119"/>
      <c r="AGU59" s="119"/>
      <c r="AGV59" s="119"/>
      <c r="AGW59" s="119"/>
      <c r="AGX59" s="119"/>
      <c r="AGY59" s="119"/>
      <c r="AGZ59" s="119"/>
      <c r="AHA59" s="119"/>
      <c r="AHB59" s="119"/>
      <c r="AHC59" s="119"/>
      <c r="AHD59" s="119"/>
      <c r="AHE59" s="119"/>
      <c r="AHF59" s="119"/>
      <c r="AHG59" s="119"/>
      <c r="AHH59" s="119"/>
      <c r="AHI59" s="119"/>
      <c r="AHJ59" s="119"/>
      <c r="AHK59" s="119"/>
      <c r="AHL59" s="119"/>
      <c r="AHM59" s="119"/>
      <c r="AHN59" s="119"/>
      <c r="AHO59" s="119"/>
      <c r="AHP59" s="119"/>
      <c r="AHQ59" s="119"/>
      <c r="AHR59" s="119"/>
      <c r="AHS59" s="119"/>
      <c r="AHT59" s="119"/>
      <c r="AHU59" s="119"/>
      <c r="AHV59" s="119"/>
      <c r="AHW59" s="119"/>
      <c r="AHX59" s="119"/>
      <c r="AHY59" s="119"/>
      <c r="AHZ59" s="119"/>
      <c r="AIA59" s="119"/>
      <c r="AIB59" s="119"/>
      <c r="AIC59" s="119"/>
      <c r="AID59" s="119"/>
      <c r="AIE59" s="119"/>
      <c r="AIF59" s="119"/>
      <c r="AIG59" s="119"/>
      <c r="AIH59" s="119"/>
      <c r="AII59" s="119"/>
      <c r="AIJ59" s="119"/>
      <c r="AIK59" s="119"/>
      <c r="AIL59" s="119"/>
      <c r="AIM59" s="119"/>
      <c r="AIN59" s="119"/>
      <c r="AIO59" s="119"/>
      <c r="AIP59" s="119"/>
      <c r="AIQ59" s="119"/>
      <c r="AIR59" s="119"/>
      <c r="AIS59" s="119"/>
      <c r="AIT59" s="119"/>
      <c r="AIU59" s="119"/>
      <c r="AIV59" s="119"/>
      <c r="AIW59" s="119"/>
      <c r="AIX59" s="119"/>
      <c r="AIY59" s="119"/>
      <c r="AIZ59" s="119"/>
      <c r="AJA59" s="119"/>
      <c r="AJB59" s="119"/>
      <c r="AJC59" s="119"/>
      <c r="AJD59" s="119"/>
      <c r="AJE59" s="119"/>
      <c r="AJF59" s="119"/>
      <c r="AJG59" s="119"/>
      <c r="AJH59" s="119"/>
      <c r="AJI59" s="119"/>
      <c r="AJJ59" s="119"/>
      <c r="AJK59" s="119"/>
      <c r="AJL59" s="119"/>
      <c r="AJM59" s="119"/>
      <c r="AJN59" s="119"/>
      <c r="AJO59" s="119"/>
      <c r="AJP59" s="119"/>
      <c r="AJQ59" s="119"/>
      <c r="AJR59" s="119"/>
      <c r="AJS59" s="119"/>
      <c r="AJT59" s="119"/>
      <c r="AJU59" s="119"/>
      <c r="AJV59" s="119"/>
      <c r="AJW59" s="119"/>
      <c r="AJX59" s="119"/>
      <c r="AJY59" s="119"/>
      <c r="AJZ59" s="119"/>
      <c r="AKA59" s="119"/>
      <c r="AKB59" s="119"/>
      <c r="AKC59" s="119"/>
      <c r="AKD59" s="119"/>
      <c r="AKE59" s="119"/>
      <c r="AKF59" s="119"/>
      <c r="AKG59" s="119"/>
      <c r="AKH59" s="119"/>
      <c r="AKI59" s="119"/>
      <c r="AKJ59" s="119"/>
      <c r="AKK59" s="119"/>
      <c r="AKL59" s="119"/>
      <c r="AKM59" s="119"/>
      <c r="AKN59" s="119"/>
      <c r="AKO59" s="119"/>
      <c r="AKP59" s="119"/>
      <c r="AKQ59" s="119"/>
      <c r="AKR59" s="119"/>
      <c r="AKS59" s="119"/>
      <c r="AKT59" s="119"/>
      <c r="AKU59" s="119"/>
      <c r="AKV59" s="119"/>
      <c r="AKW59" s="119"/>
      <c r="AKX59" s="119"/>
      <c r="AKY59" s="119"/>
      <c r="AKZ59" s="119"/>
      <c r="ALA59" s="119"/>
      <c r="ALB59" s="119"/>
      <c r="ALC59" s="119"/>
      <c r="ALD59" s="119"/>
      <c r="ALE59" s="119"/>
      <c r="ALF59" s="119"/>
      <c r="ALG59" s="119"/>
      <c r="ALH59" s="119"/>
      <c r="ALI59" s="119"/>
      <c r="ALJ59" s="119"/>
      <c r="ALK59" s="119"/>
      <c r="ALL59" s="119"/>
      <c r="ALM59" s="119"/>
      <c r="ALN59" s="119"/>
      <c r="ALO59" s="119"/>
      <c r="ALP59" s="119"/>
      <c r="ALQ59" s="119"/>
      <c r="ALR59" s="119"/>
      <c r="ALS59" s="119"/>
      <c r="ALT59" s="119"/>
      <c r="ALU59" s="119"/>
      <c r="ALV59" s="119"/>
      <c r="ALW59" s="119"/>
      <c r="ALX59" s="119"/>
      <c r="ALY59" s="119"/>
      <c r="ALZ59" s="119"/>
      <c r="AMA59" s="119"/>
      <c r="AMB59" s="119"/>
      <c r="AMC59" s="119"/>
      <c r="AMD59" s="119"/>
      <c r="AME59" s="119"/>
      <c r="AMF59" s="119"/>
      <c r="AMG59" s="119"/>
      <c r="AMH59" s="119"/>
      <c r="AMI59" s="119"/>
      <c r="AMJ59" s="119"/>
    </row>
    <row r="60" spans="1:1025" s="74" customFormat="1" ht="131.25" x14ac:dyDescent="0.3">
      <c r="A60" s="51"/>
      <c r="B60" s="54">
        <v>57</v>
      </c>
      <c r="C60" s="133" t="s">
        <v>434</v>
      </c>
      <c r="D60" s="135">
        <v>45121</v>
      </c>
      <c r="E60" s="127" t="s">
        <v>435</v>
      </c>
      <c r="F60" s="67">
        <v>5036035447</v>
      </c>
      <c r="G60" s="155" t="s">
        <v>312</v>
      </c>
      <c r="H60" s="67" t="s">
        <v>170</v>
      </c>
      <c r="I60" s="127" t="s">
        <v>77</v>
      </c>
      <c r="J60" s="68">
        <v>24554</v>
      </c>
      <c r="K60" s="67" t="s">
        <v>245</v>
      </c>
      <c r="L60" s="122" t="s">
        <v>97</v>
      </c>
      <c r="M60" s="54" t="s">
        <v>31</v>
      </c>
      <c r="N60" s="4" t="s">
        <v>27</v>
      </c>
      <c r="O60" s="43" t="s">
        <v>444</v>
      </c>
      <c r="P60" s="55" t="s">
        <v>85</v>
      </c>
      <c r="Q60" s="58" t="s">
        <v>60</v>
      </c>
      <c r="R60" s="42" t="s">
        <v>274</v>
      </c>
      <c r="S60" s="64" t="s">
        <v>110</v>
      </c>
      <c r="T60" s="129" t="s">
        <v>439</v>
      </c>
      <c r="U60" s="65">
        <v>45161</v>
      </c>
      <c r="V60" s="195">
        <v>0.45833333333333298</v>
      </c>
      <c r="W60" s="127" t="s">
        <v>91</v>
      </c>
      <c r="X60" s="130">
        <v>26615</v>
      </c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19"/>
      <c r="AP60" s="119"/>
      <c r="AQ60" s="119"/>
      <c r="AR60" s="119"/>
      <c r="AS60" s="119"/>
      <c r="AT60" s="119"/>
      <c r="AU60" s="119"/>
      <c r="AV60" s="119"/>
      <c r="AW60" s="119"/>
      <c r="AX60" s="119"/>
      <c r="AY60" s="119"/>
      <c r="AZ60" s="119"/>
      <c r="BA60" s="119"/>
      <c r="BB60" s="119"/>
      <c r="BC60" s="119"/>
      <c r="BD60" s="119"/>
      <c r="BE60" s="119"/>
      <c r="BF60" s="119"/>
      <c r="BG60" s="119"/>
      <c r="BH60" s="119"/>
      <c r="BI60" s="119"/>
      <c r="BJ60" s="119"/>
      <c r="BK60" s="119"/>
      <c r="BL60" s="119"/>
      <c r="BM60" s="119"/>
      <c r="BN60" s="119"/>
      <c r="BO60" s="119"/>
      <c r="BP60" s="119"/>
      <c r="BQ60" s="119"/>
      <c r="BR60" s="119"/>
      <c r="BS60" s="119"/>
      <c r="BT60" s="119"/>
      <c r="BU60" s="119"/>
      <c r="BV60" s="119"/>
      <c r="BW60" s="119"/>
      <c r="BX60" s="119"/>
      <c r="BY60" s="119"/>
      <c r="BZ60" s="119"/>
      <c r="CA60" s="119"/>
      <c r="CB60" s="119"/>
      <c r="CC60" s="119"/>
      <c r="CD60" s="119"/>
      <c r="CE60" s="119"/>
      <c r="CF60" s="119"/>
      <c r="CG60" s="119"/>
      <c r="CH60" s="119"/>
      <c r="CI60" s="119"/>
      <c r="CJ60" s="119"/>
      <c r="CK60" s="119"/>
      <c r="CL60" s="119"/>
      <c r="CM60" s="119"/>
      <c r="CN60" s="119"/>
      <c r="CO60" s="119"/>
      <c r="CP60" s="119"/>
      <c r="CQ60" s="119"/>
      <c r="CR60" s="119"/>
      <c r="CS60" s="119"/>
      <c r="CT60" s="119"/>
      <c r="CU60" s="119"/>
      <c r="CV60" s="119"/>
      <c r="CW60" s="119"/>
      <c r="CX60" s="119"/>
      <c r="CY60" s="119"/>
      <c r="CZ60" s="119"/>
      <c r="DA60" s="119"/>
      <c r="DB60" s="119"/>
      <c r="DC60" s="119"/>
      <c r="DD60" s="119"/>
      <c r="DE60" s="119"/>
      <c r="DF60" s="119"/>
      <c r="DG60" s="119"/>
      <c r="DH60" s="119"/>
      <c r="DI60" s="119"/>
      <c r="DJ60" s="119"/>
      <c r="DK60" s="119"/>
      <c r="DL60" s="119"/>
      <c r="DM60" s="119"/>
      <c r="DN60" s="119"/>
      <c r="DO60" s="119"/>
      <c r="DP60" s="119"/>
      <c r="DQ60" s="119"/>
      <c r="DR60" s="119"/>
      <c r="DS60" s="119"/>
      <c r="DT60" s="119"/>
      <c r="DU60" s="119"/>
      <c r="DV60" s="119"/>
      <c r="DW60" s="119"/>
      <c r="DX60" s="119"/>
      <c r="DY60" s="119"/>
      <c r="DZ60" s="119"/>
      <c r="EA60" s="119"/>
      <c r="EB60" s="119"/>
      <c r="EC60" s="119"/>
      <c r="ED60" s="119"/>
      <c r="EE60" s="119"/>
      <c r="EF60" s="119"/>
      <c r="EG60" s="119"/>
      <c r="EH60" s="119"/>
      <c r="EI60" s="119"/>
      <c r="EJ60" s="119"/>
      <c r="EK60" s="119"/>
      <c r="EL60" s="119"/>
      <c r="EM60" s="119"/>
      <c r="EN60" s="119"/>
      <c r="EO60" s="119"/>
      <c r="EP60" s="119"/>
      <c r="EQ60" s="119"/>
      <c r="ER60" s="119"/>
      <c r="ES60" s="119"/>
      <c r="ET60" s="119"/>
      <c r="EU60" s="119"/>
      <c r="EV60" s="119"/>
      <c r="EW60" s="119"/>
      <c r="EX60" s="119"/>
      <c r="EY60" s="119"/>
      <c r="EZ60" s="119"/>
      <c r="FA60" s="119"/>
      <c r="FB60" s="119"/>
      <c r="FC60" s="119"/>
      <c r="FD60" s="119"/>
      <c r="FE60" s="119"/>
      <c r="FF60" s="119"/>
      <c r="FG60" s="119"/>
      <c r="FH60" s="119"/>
      <c r="FI60" s="119"/>
      <c r="FJ60" s="119"/>
      <c r="FK60" s="119"/>
      <c r="FL60" s="119"/>
      <c r="FM60" s="119"/>
      <c r="FN60" s="119"/>
      <c r="FO60" s="119"/>
      <c r="FP60" s="119"/>
      <c r="FQ60" s="119"/>
      <c r="FR60" s="119"/>
      <c r="FS60" s="119"/>
      <c r="FT60" s="119"/>
      <c r="FU60" s="119"/>
      <c r="FV60" s="119"/>
      <c r="FW60" s="119"/>
      <c r="FX60" s="119"/>
      <c r="FY60" s="119"/>
      <c r="FZ60" s="119"/>
      <c r="GA60" s="119"/>
      <c r="GB60" s="119"/>
      <c r="GC60" s="119"/>
      <c r="GD60" s="119"/>
      <c r="GE60" s="119"/>
      <c r="GF60" s="119"/>
      <c r="GG60" s="119"/>
      <c r="GH60" s="119"/>
      <c r="GI60" s="119"/>
      <c r="GJ60" s="119"/>
      <c r="GK60" s="119"/>
      <c r="GL60" s="119"/>
      <c r="GM60" s="119"/>
      <c r="GN60" s="119"/>
      <c r="GO60" s="119"/>
      <c r="GP60" s="119"/>
      <c r="GQ60" s="119"/>
      <c r="GR60" s="119"/>
      <c r="GS60" s="119"/>
      <c r="GT60" s="119"/>
      <c r="GU60" s="119"/>
      <c r="GV60" s="119"/>
      <c r="GW60" s="119"/>
      <c r="GX60" s="119"/>
      <c r="GY60" s="119"/>
      <c r="GZ60" s="119"/>
      <c r="HA60" s="119"/>
      <c r="HB60" s="119"/>
      <c r="HC60" s="119"/>
      <c r="HD60" s="119"/>
      <c r="HE60" s="119"/>
      <c r="HF60" s="119"/>
      <c r="HG60" s="119"/>
      <c r="HH60" s="119"/>
      <c r="HI60" s="119"/>
      <c r="HJ60" s="119"/>
      <c r="HK60" s="119"/>
      <c r="HL60" s="119"/>
      <c r="HM60" s="119"/>
      <c r="HN60" s="119"/>
      <c r="HO60" s="119"/>
      <c r="HP60" s="119"/>
      <c r="HQ60" s="119"/>
      <c r="HR60" s="119"/>
      <c r="HS60" s="119"/>
      <c r="HT60" s="119"/>
      <c r="HU60" s="119"/>
      <c r="HV60" s="119"/>
      <c r="HW60" s="119"/>
      <c r="HX60" s="119"/>
      <c r="HY60" s="119"/>
      <c r="HZ60" s="119"/>
      <c r="IA60" s="119"/>
      <c r="IB60" s="119"/>
      <c r="IC60" s="119"/>
      <c r="ID60" s="119"/>
      <c r="IE60" s="119"/>
      <c r="IF60" s="119"/>
      <c r="IG60" s="119"/>
      <c r="IH60" s="119"/>
      <c r="II60" s="119"/>
      <c r="IJ60" s="119"/>
      <c r="IK60" s="119"/>
      <c r="IL60" s="119"/>
      <c r="IM60" s="119"/>
      <c r="IN60" s="119"/>
      <c r="IO60" s="119"/>
      <c r="IP60" s="119"/>
      <c r="IQ60" s="119"/>
      <c r="IR60" s="119"/>
      <c r="IS60" s="119"/>
      <c r="IT60" s="119"/>
      <c r="IU60" s="119"/>
      <c r="IV60" s="119"/>
      <c r="IW60" s="119"/>
      <c r="IX60" s="119"/>
      <c r="IY60" s="119"/>
      <c r="IZ60" s="119"/>
      <c r="JA60" s="119"/>
      <c r="JB60" s="119"/>
      <c r="JC60" s="119"/>
      <c r="JD60" s="119"/>
      <c r="JE60" s="119"/>
      <c r="JF60" s="119"/>
      <c r="JG60" s="119"/>
      <c r="JH60" s="119"/>
      <c r="JI60" s="119"/>
      <c r="JJ60" s="119"/>
      <c r="JK60" s="119"/>
      <c r="JL60" s="119"/>
      <c r="JM60" s="119"/>
      <c r="JN60" s="119"/>
      <c r="JO60" s="119"/>
      <c r="JP60" s="119"/>
      <c r="JQ60" s="119"/>
      <c r="JR60" s="119"/>
      <c r="JS60" s="119"/>
      <c r="JT60" s="119"/>
      <c r="JU60" s="119"/>
      <c r="JV60" s="119"/>
      <c r="JW60" s="119"/>
      <c r="JX60" s="119"/>
      <c r="JY60" s="119"/>
      <c r="JZ60" s="119"/>
      <c r="KA60" s="119"/>
      <c r="KB60" s="119"/>
      <c r="KC60" s="119"/>
      <c r="KD60" s="119"/>
      <c r="KE60" s="119"/>
      <c r="KF60" s="119"/>
      <c r="KG60" s="119"/>
      <c r="KH60" s="119"/>
      <c r="KI60" s="119"/>
      <c r="KJ60" s="119"/>
      <c r="KK60" s="119"/>
      <c r="KL60" s="119"/>
      <c r="KM60" s="119"/>
      <c r="KN60" s="119"/>
      <c r="KO60" s="119"/>
      <c r="KP60" s="119"/>
      <c r="KQ60" s="119"/>
      <c r="KR60" s="119"/>
      <c r="KS60" s="119"/>
      <c r="KT60" s="119"/>
      <c r="KU60" s="119"/>
      <c r="KV60" s="119"/>
      <c r="KW60" s="119"/>
      <c r="KX60" s="119"/>
      <c r="KY60" s="119"/>
      <c r="KZ60" s="119"/>
      <c r="LA60" s="119"/>
      <c r="LB60" s="119"/>
      <c r="LC60" s="119"/>
      <c r="LD60" s="119"/>
      <c r="LE60" s="119"/>
      <c r="LF60" s="119"/>
      <c r="LG60" s="119"/>
      <c r="LH60" s="119"/>
      <c r="LI60" s="119"/>
      <c r="LJ60" s="119"/>
      <c r="LK60" s="119"/>
      <c r="LL60" s="119"/>
      <c r="LM60" s="119"/>
      <c r="LN60" s="119"/>
      <c r="LO60" s="119"/>
      <c r="LP60" s="119"/>
      <c r="LQ60" s="119"/>
      <c r="LR60" s="119"/>
      <c r="LS60" s="119"/>
      <c r="LT60" s="119"/>
      <c r="LU60" s="119"/>
      <c r="LV60" s="119"/>
      <c r="LW60" s="119"/>
      <c r="LX60" s="119"/>
      <c r="LY60" s="119"/>
      <c r="LZ60" s="119"/>
      <c r="MA60" s="119"/>
      <c r="MB60" s="119"/>
      <c r="MC60" s="119"/>
      <c r="MD60" s="119"/>
      <c r="ME60" s="119"/>
      <c r="MF60" s="119"/>
      <c r="MG60" s="119"/>
      <c r="MH60" s="119"/>
      <c r="MI60" s="119"/>
      <c r="MJ60" s="119"/>
      <c r="MK60" s="119"/>
      <c r="ML60" s="119"/>
      <c r="MM60" s="119"/>
      <c r="MN60" s="119"/>
      <c r="MO60" s="119"/>
      <c r="MP60" s="119"/>
      <c r="MQ60" s="119"/>
      <c r="MR60" s="119"/>
      <c r="MS60" s="119"/>
      <c r="MT60" s="119"/>
      <c r="MU60" s="119"/>
      <c r="MV60" s="119"/>
      <c r="MW60" s="119"/>
      <c r="MX60" s="119"/>
      <c r="MY60" s="119"/>
      <c r="MZ60" s="119"/>
      <c r="NA60" s="119"/>
      <c r="NB60" s="119"/>
      <c r="NC60" s="119"/>
      <c r="ND60" s="119"/>
      <c r="NE60" s="119"/>
      <c r="NF60" s="119"/>
      <c r="NG60" s="119"/>
      <c r="NH60" s="119"/>
      <c r="NI60" s="119"/>
      <c r="NJ60" s="119"/>
      <c r="NK60" s="119"/>
      <c r="NL60" s="119"/>
      <c r="NM60" s="119"/>
      <c r="NN60" s="119"/>
      <c r="NO60" s="119"/>
      <c r="NP60" s="119"/>
      <c r="NQ60" s="119"/>
      <c r="NR60" s="119"/>
      <c r="NS60" s="119"/>
      <c r="NT60" s="119"/>
      <c r="NU60" s="119"/>
      <c r="NV60" s="119"/>
      <c r="NW60" s="119"/>
      <c r="NX60" s="119"/>
      <c r="NY60" s="119"/>
      <c r="NZ60" s="119"/>
      <c r="OA60" s="119"/>
      <c r="OB60" s="119"/>
      <c r="OC60" s="119"/>
      <c r="OD60" s="119"/>
      <c r="OE60" s="119"/>
      <c r="OF60" s="119"/>
      <c r="OG60" s="119"/>
      <c r="OH60" s="119"/>
      <c r="OI60" s="119"/>
      <c r="OJ60" s="119"/>
      <c r="OK60" s="119"/>
      <c r="OL60" s="119"/>
      <c r="OM60" s="119"/>
      <c r="ON60" s="119"/>
      <c r="OO60" s="119"/>
      <c r="OP60" s="119"/>
      <c r="OQ60" s="119"/>
      <c r="OR60" s="119"/>
      <c r="OS60" s="119"/>
      <c r="OT60" s="119"/>
      <c r="OU60" s="119"/>
      <c r="OV60" s="119"/>
      <c r="OW60" s="119"/>
      <c r="OX60" s="119"/>
      <c r="OY60" s="119"/>
      <c r="OZ60" s="119"/>
      <c r="PA60" s="119"/>
      <c r="PB60" s="119"/>
      <c r="PC60" s="119"/>
      <c r="PD60" s="119"/>
      <c r="PE60" s="119"/>
      <c r="PF60" s="119"/>
      <c r="PG60" s="119"/>
      <c r="PH60" s="119"/>
      <c r="PI60" s="119"/>
      <c r="PJ60" s="119"/>
      <c r="PK60" s="119"/>
      <c r="PL60" s="119"/>
      <c r="PM60" s="119"/>
      <c r="PN60" s="119"/>
      <c r="PO60" s="119"/>
      <c r="PP60" s="119"/>
      <c r="PQ60" s="119"/>
      <c r="PR60" s="119"/>
      <c r="PS60" s="119"/>
      <c r="PT60" s="119"/>
      <c r="PU60" s="119"/>
      <c r="PV60" s="119"/>
      <c r="PW60" s="119"/>
      <c r="PX60" s="119"/>
      <c r="PY60" s="119"/>
      <c r="PZ60" s="119"/>
      <c r="QA60" s="119"/>
      <c r="QB60" s="119"/>
      <c r="QC60" s="119"/>
      <c r="QD60" s="119"/>
      <c r="QE60" s="119"/>
      <c r="QF60" s="119"/>
      <c r="QG60" s="119"/>
      <c r="QH60" s="119"/>
      <c r="QI60" s="119"/>
      <c r="QJ60" s="119"/>
      <c r="QK60" s="119"/>
      <c r="QL60" s="119"/>
      <c r="QM60" s="119"/>
      <c r="QN60" s="119"/>
      <c r="QO60" s="119"/>
      <c r="QP60" s="119"/>
      <c r="QQ60" s="119"/>
      <c r="QR60" s="119"/>
      <c r="QS60" s="119"/>
      <c r="QT60" s="119"/>
      <c r="QU60" s="119"/>
      <c r="QV60" s="119"/>
      <c r="QW60" s="119"/>
      <c r="QX60" s="119"/>
      <c r="QY60" s="119"/>
      <c r="QZ60" s="119"/>
      <c r="RA60" s="119"/>
      <c r="RB60" s="119"/>
      <c r="RC60" s="119"/>
      <c r="RD60" s="119"/>
      <c r="RE60" s="119"/>
      <c r="RF60" s="119"/>
      <c r="RG60" s="119"/>
      <c r="RH60" s="119"/>
      <c r="RI60" s="119"/>
      <c r="RJ60" s="119"/>
      <c r="RK60" s="119"/>
      <c r="RL60" s="119"/>
      <c r="RM60" s="119"/>
      <c r="RN60" s="119"/>
      <c r="RO60" s="119"/>
      <c r="RP60" s="119"/>
      <c r="RQ60" s="119"/>
      <c r="RR60" s="119"/>
      <c r="RS60" s="119"/>
      <c r="RT60" s="119"/>
      <c r="RU60" s="119"/>
      <c r="RV60" s="119"/>
      <c r="RW60" s="119"/>
      <c r="RX60" s="119"/>
      <c r="RY60" s="119"/>
      <c r="RZ60" s="119"/>
      <c r="SA60" s="119"/>
      <c r="SB60" s="119"/>
      <c r="SC60" s="119"/>
      <c r="SD60" s="119"/>
      <c r="SE60" s="119"/>
      <c r="SF60" s="119"/>
      <c r="SG60" s="119"/>
      <c r="SH60" s="119"/>
      <c r="SI60" s="119"/>
      <c r="SJ60" s="119"/>
      <c r="SK60" s="119"/>
      <c r="SL60" s="119"/>
      <c r="SM60" s="119"/>
      <c r="SN60" s="119"/>
      <c r="SO60" s="119"/>
      <c r="SP60" s="119"/>
      <c r="SQ60" s="119"/>
      <c r="SR60" s="119"/>
      <c r="SS60" s="119"/>
      <c r="ST60" s="119"/>
      <c r="SU60" s="119"/>
      <c r="SV60" s="119"/>
      <c r="SW60" s="119"/>
      <c r="SX60" s="119"/>
      <c r="SY60" s="119"/>
      <c r="SZ60" s="119"/>
      <c r="TA60" s="119"/>
      <c r="TB60" s="119"/>
      <c r="TC60" s="119"/>
      <c r="TD60" s="119"/>
      <c r="TE60" s="119"/>
      <c r="TF60" s="119"/>
      <c r="TG60" s="119"/>
      <c r="TH60" s="119"/>
      <c r="TI60" s="119"/>
      <c r="TJ60" s="119"/>
      <c r="TK60" s="119"/>
      <c r="TL60" s="119"/>
      <c r="TM60" s="119"/>
      <c r="TN60" s="119"/>
      <c r="TO60" s="119"/>
      <c r="TP60" s="119"/>
      <c r="TQ60" s="119"/>
      <c r="TR60" s="119"/>
      <c r="TS60" s="119"/>
      <c r="TT60" s="119"/>
      <c r="TU60" s="119"/>
      <c r="TV60" s="119"/>
      <c r="TW60" s="119"/>
      <c r="TX60" s="119"/>
      <c r="TY60" s="119"/>
      <c r="TZ60" s="119"/>
      <c r="UA60" s="119"/>
      <c r="UB60" s="119"/>
      <c r="UC60" s="119"/>
      <c r="UD60" s="119"/>
      <c r="UE60" s="119"/>
      <c r="UF60" s="119"/>
      <c r="UG60" s="119"/>
      <c r="UH60" s="119"/>
      <c r="UI60" s="119"/>
      <c r="UJ60" s="119"/>
      <c r="UK60" s="119"/>
      <c r="UL60" s="119"/>
      <c r="UM60" s="119"/>
      <c r="UN60" s="119"/>
      <c r="UO60" s="119"/>
      <c r="UP60" s="119"/>
      <c r="UQ60" s="119"/>
      <c r="UR60" s="119"/>
      <c r="US60" s="119"/>
      <c r="UT60" s="119"/>
      <c r="UU60" s="119"/>
      <c r="UV60" s="119"/>
      <c r="UW60" s="119"/>
      <c r="UX60" s="119"/>
      <c r="UY60" s="119"/>
      <c r="UZ60" s="119"/>
      <c r="VA60" s="119"/>
      <c r="VB60" s="119"/>
      <c r="VC60" s="119"/>
      <c r="VD60" s="119"/>
      <c r="VE60" s="119"/>
      <c r="VF60" s="119"/>
      <c r="VG60" s="119"/>
      <c r="VH60" s="119"/>
      <c r="VI60" s="119"/>
      <c r="VJ60" s="119"/>
      <c r="VK60" s="119"/>
      <c r="VL60" s="119"/>
      <c r="VM60" s="119"/>
      <c r="VN60" s="119"/>
      <c r="VO60" s="119"/>
      <c r="VP60" s="119"/>
      <c r="VQ60" s="119"/>
      <c r="VR60" s="119"/>
      <c r="VS60" s="119"/>
      <c r="VT60" s="119"/>
      <c r="VU60" s="119"/>
      <c r="VV60" s="119"/>
      <c r="VW60" s="119"/>
      <c r="VX60" s="119"/>
      <c r="VY60" s="119"/>
      <c r="VZ60" s="119"/>
      <c r="WA60" s="119"/>
      <c r="WB60" s="119"/>
      <c r="WC60" s="119"/>
      <c r="WD60" s="119"/>
      <c r="WE60" s="119"/>
      <c r="WF60" s="119"/>
      <c r="WG60" s="119"/>
      <c r="WH60" s="119"/>
      <c r="WI60" s="119"/>
      <c r="WJ60" s="119"/>
      <c r="WK60" s="119"/>
      <c r="WL60" s="119"/>
      <c r="WM60" s="119"/>
      <c r="WN60" s="119"/>
      <c r="WO60" s="119"/>
      <c r="WP60" s="119"/>
      <c r="WQ60" s="119"/>
      <c r="WR60" s="119"/>
      <c r="WS60" s="119"/>
      <c r="WT60" s="119"/>
      <c r="WU60" s="119"/>
      <c r="WV60" s="119"/>
      <c r="WW60" s="119"/>
      <c r="WX60" s="119"/>
      <c r="WY60" s="119"/>
      <c r="WZ60" s="119"/>
      <c r="XA60" s="119"/>
      <c r="XB60" s="119"/>
      <c r="XC60" s="119"/>
      <c r="XD60" s="119"/>
      <c r="XE60" s="119"/>
      <c r="XF60" s="119"/>
      <c r="XG60" s="119"/>
      <c r="XH60" s="119"/>
      <c r="XI60" s="119"/>
      <c r="XJ60" s="119"/>
      <c r="XK60" s="119"/>
      <c r="XL60" s="119"/>
      <c r="XM60" s="119"/>
      <c r="XN60" s="119"/>
      <c r="XO60" s="119"/>
      <c r="XP60" s="119"/>
      <c r="XQ60" s="119"/>
      <c r="XR60" s="119"/>
      <c r="XS60" s="119"/>
      <c r="XT60" s="119"/>
      <c r="XU60" s="119"/>
      <c r="XV60" s="119"/>
      <c r="XW60" s="119"/>
      <c r="XX60" s="119"/>
      <c r="XY60" s="119"/>
      <c r="XZ60" s="119"/>
      <c r="YA60" s="119"/>
      <c r="YB60" s="119"/>
      <c r="YC60" s="119"/>
      <c r="YD60" s="119"/>
      <c r="YE60" s="119"/>
      <c r="YF60" s="119"/>
      <c r="YG60" s="119"/>
      <c r="YH60" s="119"/>
      <c r="YI60" s="119"/>
      <c r="YJ60" s="119"/>
      <c r="YK60" s="119"/>
      <c r="YL60" s="119"/>
      <c r="YM60" s="119"/>
      <c r="YN60" s="119"/>
      <c r="YO60" s="119"/>
      <c r="YP60" s="119"/>
      <c r="YQ60" s="119"/>
      <c r="YR60" s="119"/>
      <c r="YS60" s="119"/>
      <c r="YT60" s="119"/>
      <c r="YU60" s="119"/>
      <c r="YV60" s="119"/>
      <c r="YW60" s="119"/>
      <c r="YX60" s="119"/>
      <c r="YY60" s="119"/>
      <c r="YZ60" s="119"/>
      <c r="ZA60" s="119"/>
      <c r="ZB60" s="119"/>
      <c r="ZC60" s="119"/>
      <c r="ZD60" s="119"/>
      <c r="ZE60" s="119"/>
      <c r="ZF60" s="119"/>
      <c r="ZG60" s="119"/>
      <c r="ZH60" s="119"/>
      <c r="ZI60" s="119"/>
      <c r="ZJ60" s="119"/>
      <c r="ZK60" s="119"/>
      <c r="ZL60" s="119"/>
      <c r="ZM60" s="119"/>
      <c r="ZN60" s="119"/>
      <c r="ZO60" s="119"/>
      <c r="ZP60" s="119"/>
      <c r="ZQ60" s="119"/>
      <c r="ZR60" s="119"/>
      <c r="ZS60" s="119"/>
      <c r="ZT60" s="119"/>
      <c r="ZU60" s="119"/>
      <c r="ZV60" s="119"/>
      <c r="ZW60" s="119"/>
      <c r="ZX60" s="119"/>
      <c r="ZY60" s="119"/>
      <c r="ZZ60" s="119"/>
      <c r="AAA60" s="119"/>
      <c r="AAB60" s="119"/>
      <c r="AAC60" s="119"/>
      <c r="AAD60" s="119"/>
      <c r="AAE60" s="119"/>
      <c r="AAF60" s="119"/>
      <c r="AAG60" s="119"/>
      <c r="AAH60" s="119"/>
      <c r="AAI60" s="119"/>
      <c r="AAJ60" s="119"/>
      <c r="AAK60" s="119"/>
      <c r="AAL60" s="119"/>
      <c r="AAM60" s="119"/>
      <c r="AAN60" s="119"/>
      <c r="AAO60" s="119"/>
      <c r="AAP60" s="119"/>
      <c r="AAQ60" s="119"/>
      <c r="AAR60" s="119"/>
      <c r="AAS60" s="119"/>
      <c r="AAT60" s="119"/>
      <c r="AAU60" s="119"/>
      <c r="AAV60" s="119"/>
      <c r="AAW60" s="119"/>
      <c r="AAX60" s="119"/>
      <c r="AAY60" s="119"/>
      <c r="AAZ60" s="119"/>
      <c r="ABA60" s="119"/>
      <c r="ABB60" s="119"/>
      <c r="ABC60" s="119"/>
      <c r="ABD60" s="119"/>
      <c r="ABE60" s="119"/>
      <c r="ABF60" s="119"/>
      <c r="ABG60" s="119"/>
      <c r="ABH60" s="119"/>
      <c r="ABI60" s="119"/>
      <c r="ABJ60" s="119"/>
      <c r="ABK60" s="119"/>
      <c r="ABL60" s="119"/>
      <c r="ABM60" s="119"/>
      <c r="ABN60" s="119"/>
      <c r="ABO60" s="119"/>
      <c r="ABP60" s="119"/>
      <c r="ABQ60" s="119"/>
      <c r="ABR60" s="119"/>
      <c r="ABS60" s="119"/>
      <c r="ABT60" s="119"/>
      <c r="ABU60" s="119"/>
      <c r="ABV60" s="119"/>
      <c r="ABW60" s="119"/>
      <c r="ABX60" s="119"/>
      <c r="ABY60" s="119"/>
      <c r="ABZ60" s="119"/>
      <c r="ACA60" s="119"/>
      <c r="ACB60" s="119"/>
      <c r="ACC60" s="119"/>
      <c r="ACD60" s="119"/>
      <c r="ACE60" s="119"/>
      <c r="ACF60" s="119"/>
      <c r="ACG60" s="119"/>
      <c r="ACH60" s="119"/>
      <c r="ACI60" s="119"/>
      <c r="ACJ60" s="119"/>
      <c r="ACK60" s="119"/>
      <c r="ACL60" s="119"/>
      <c r="ACM60" s="119"/>
      <c r="ACN60" s="119"/>
      <c r="ACO60" s="119"/>
      <c r="ACP60" s="119"/>
      <c r="ACQ60" s="119"/>
      <c r="ACR60" s="119"/>
      <c r="ACS60" s="119"/>
      <c r="ACT60" s="119"/>
      <c r="ACU60" s="119"/>
      <c r="ACV60" s="119"/>
      <c r="ACW60" s="119"/>
      <c r="ACX60" s="119"/>
      <c r="ACY60" s="119"/>
      <c r="ACZ60" s="119"/>
      <c r="ADA60" s="119"/>
      <c r="ADB60" s="119"/>
      <c r="ADC60" s="119"/>
      <c r="ADD60" s="119"/>
      <c r="ADE60" s="119"/>
      <c r="ADF60" s="119"/>
      <c r="ADG60" s="119"/>
      <c r="ADH60" s="119"/>
      <c r="ADI60" s="119"/>
      <c r="ADJ60" s="119"/>
      <c r="ADK60" s="119"/>
      <c r="ADL60" s="119"/>
      <c r="ADM60" s="119"/>
      <c r="ADN60" s="119"/>
      <c r="ADO60" s="119"/>
      <c r="ADP60" s="119"/>
      <c r="ADQ60" s="119"/>
      <c r="ADR60" s="119"/>
      <c r="ADS60" s="119"/>
      <c r="ADT60" s="119"/>
      <c r="ADU60" s="119"/>
      <c r="ADV60" s="119"/>
      <c r="ADW60" s="119"/>
      <c r="ADX60" s="119"/>
      <c r="ADY60" s="119"/>
      <c r="ADZ60" s="119"/>
      <c r="AEA60" s="119"/>
      <c r="AEB60" s="119"/>
      <c r="AEC60" s="119"/>
      <c r="AED60" s="119"/>
      <c r="AEE60" s="119"/>
      <c r="AEF60" s="119"/>
      <c r="AEG60" s="119"/>
      <c r="AEH60" s="119"/>
      <c r="AEI60" s="119"/>
      <c r="AEJ60" s="119"/>
      <c r="AEK60" s="119"/>
      <c r="AEL60" s="119"/>
      <c r="AEM60" s="119"/>
      <c r="AEN60" s="119"/>
      <c r="AEO60" s="119"/>
      <c r="AEP60" s="119"/>
      <c r="AEQ60" s="119"/>
      <c r="AER60" s="119"/>
      <c r="AES60" s="119"/>
      <c r="AET60" s="119"/>
      <c r="AEU60" s="119"/>
      <c r="AEV60" s="119"/>
      <c r="AEW60" s="119"/>
      <c r="AEX60" s="119"/>
      <c r="AEY60" s="119"/>
      <c r="AEZ60" s="119"/>
      <c r="AFA60" s="119"/>
      <c r="AFB60" s="119"/>
      <c r="AFC60" s="119"/>
      <c r="AFD60" s="119"/>
      <c r="AFE60" s="119"/>
      <c r="AFF60" s="119"/>
      <c r="AFG60" s="119"/>
      <c r="AFH60" s="119"/>
      <c r="AFI60" s="119"/>
      <c r="AFJ60" s="119"/>
      <c r="AFK60" s="119"/>
      <c r="AFL60" s="119"/>
      <c r="AFM60" s="119"/>
      <c r="AFN60" s="119"/>
      <c r="AFO60" s="119"/>
      <c r="AFP60" s="119"/>
      <c r="AFQ60" s="119"/>
      <c r="AFR60" s="119"/>
      <c r="AFS60" s="119"/>
      <c r="AFT60" s="119"/>
      <c r="AFU60" s="119"/>
      <c r="AFV60" s="119"/>
      <c r="AFW60" s="119"/>
      <c r="AFX60" s="119"/>
      <c r="AFY60" s="119"/>
      <c r="AFZ60" s="119"/>
      <c r="AGA60" s="119"/>
      <c r="AGB60" s="119"/>
      <c r="AGC60" s="119"/>
      <c r="AGD60" s="119"/>
      <c r="AGE60" s="119"/>
      <c r="AGF60" s="119"/>
      <c r="AGG60" s="119"/>
      <c r="AGH60" s="119"/>
      <c r="AGI60" s="119"/>
      <c r="AGJ60" s="119"/>
      <c r="AGK60" s="119"/>
      <c r="AGL60" s="119"/>
      <c r="AGM60" s="119"/>
      <c r="AGN60" s="119"/>
      <c r="AGO60" s="119"/>
      <c r="AGP60" s="119"/>
      <c r="AGQ60" s="119"/>
      <c r="AGR60" s="119"/>
      <c r="AGS60" s="119"/>
      <c r="AGT60" s="119"/>
      <c r="AGU60" s="119"/>
      <c r="AGV60" s="119"/>
      <c r="AGW60" s="119"/>
      <c r="AGX60" s="119"/>
      <c r="AGY60" s="119"/>
      <c r="AGZ60" s="119"/>
      <c r="AHA60" s="119"/>
      <c r="AHB60" s="119"/>
      <c r="AHC60" s="119"/>
      <c r="AHD60" s="119"/>
      <c r="AHE60" s="119"/>
      <c r="AHF60" s="119"/>
      <c r="AHG60" s="119"/>
      <c r="AHH60" s="119"/>
      <c r="AHI60" s="119"/>
      <c r="AHJ60" s="119"/>
      <c r="AHK60" s="119"/>
      <c r="AHL60" s="119"/>
      <c r="AHM60" s="119"/>
      <c r="AHN60" s="119"/>
      <c r="AHO60" s="119"/>
      <c r="AHP60" s="119"/>
      <c r="AHQ60" s="119"/>
      <c r="AHR60" s="119"/>
      <c r="AHS60" s="119"/>
      <c r="AHT60" s="119"/>
      <c r="AHU60" s="119"/>
      <c r="AHV60" s="119"/>
      <c r="AHW60" s="119"/>
      <c r="AHX60" s="119"/>
      <c r="AHY60" s="119"/>
      <c r="AHZ60" s="119"/>
      <c r="AIA60" s="119"/>
      <c r="AIB60" s="119"/>
      <c r="AIC60" s="119"/>
      <c r="AID60" s="119"/>
      <c r="AIE60" s="119"/>
      <c r="AIF60" s="119"/>
      <c r="AIG60" s="119"/>
      <c r="AIH60" s="119"/>
      <c r="AII60" s="119"/>
      <c r="AIJ60" s="119"/>
      <c r="AIK60" s="119"/>
      <c r="AIL60" s="119"/>
      <c r="AIM60" s="119"/>
      <c r="AIN60" s="119"/>
      <c r="AIO60" s="119"/>
      <c r="AIP60" s="119"/>
      <c r="AIQ60" s="119"/>
      <c r="AIR60" s="119"/>
      <c r="AIS60" s="119"/>
      <c r="AIT60" s="119"/>
      <c r="AIU60" s="119"/>
      <c r="AIV60" s="119"/>
      <c r="AIW60" s="119"/>
      <c r="AIX60" s="119"/>
      <c r="AIY60" s="119"/>
      <c r="AIZ60" s="119"/>
      <c r="AJA60" s="119"/>
      <c r="AJB60" s="119"/>
      <c r="AJC60" s="119"/>
      <c r="AJD60" s="119"/>
      <c r="AJE60" s="119"/>
      <c r="AJF60" s="119"/>
      <c r="AJG60" s="119"/>
      <c r="AJH60" s="119"/>
      <c r="AJI60" s="119"/>
      <c r="AJJ60" s="119"/>
      <c r="AJK60" s="119"/>
      <c r="AJL60" s="119"/>
      <c r="AJM60" s="119"/>
      <c r="AJN60" s="119"/>
      <c r="AJO60" s="119"/>
      <c r="AJP60" s="119"/>
      <c r="AJQ60" s="119"/>
      <c r="AJR60" s="119"/>
      <c r="AJS60" s="119"/>
      <c r="AJT60" s="119"/>
      <c r="AJU60" s="119"/>
      <c r="AJV60" s="119"/>
      <c r="AJW60" s="119"/>
      <c r="AJX60" s="119"/>
      <c r="AJY60" s="119"/>
      <c r="AJZ60" s="119"/>
      <c r="AKA60" s="119"/>
      <c r="AKB60" s="119"/>
      <c r="AKC60" s="119"/>
      <c r="AKD60" s="119"/>
      <c r="AKE60" s="119"/>
      <c r="AKF60" s="119"/>
      <c r="AKG60" s="119"/>
      <c r="AKH60" s="119"/>
      <c r="AKI60" s="119"/>
      <c r="AKJ60" s="119"/>
      <c r="AKK60" s="119"/>
      <c r="AKL60" s="119"/>
      <c r="AKM60" s="119"/>
      <c r="AKN60" s="119"/>
      <c r="AKO60" s="119"/>
      <c r="AKP60" s="119"/>
      <c r="AKQ60" s="119"/>
      <c r="AKR60" s="119"/>
      <c r="AKS60" s="119"/>
      <c r="AKT60" s="119"/>
      <c r="AKU60" s="119"/>
      <c r="AKV60" s="119"/>
      <c r="AKW60" s="119"/>
      <c r="AKX60" s="119"/>
      <c r="AKY60" s="119"/>
      <c r="AKZ60" s="119"/>
      <c r="ALA60" s="119"/>
      <c r="ALB60" s="119"/>
      <c r="ALC60" s="119"/>
      <c r="ALD60" s="119"/>
      <c r="ALE60" s="119"/>
      <c r="ALF60" s="119"/>
      <c r="ALG60" s="119"/>
      <c r="ALH60" s="119"/>
      <c r="ALI60" s="119"/>
      <c r="ALJ60" s="119"/>
      <c r="ALK60" s="119"/>
      <c r="ALL60" s="119"/>
      <c r="ALM60" s="119"/>
      <c r="ALN60" s="119"/>
      <c r="ALO60" s="119"/>
      <c r="ALP60" s="119"/>
      <c r="ALQ60" s="119"/>
      <c r="ALR60" s="119"/>
      <c r="ALS60" s="119"/>
      <c r="ALT60" s="119"/>
      <c r="ALU60" s="119"/>
      <c r="ALV60" s="119"/>
      <c r="ALW60" s="119"/>
      <c r="ALX60" s="119"/>
      <c r="ALY60" s="119"/>
      <c r="ALZ60" s="119"/>
      <c r="AMA60" s="119"/>
      <c r="AMB60" s="119"/>
      <c r="AMC60" s="119"/>
      <c r="AMD60" s="119"/>
      <c r="AME60" s="119"/>
      <c r="AMF60" s="119"/>
      <c r="AMG60" s="119"/>
      <c r="AMH60" s="119"/>
      <c r="AMI60" s="119"/>
      <c r="AMJ60" s="119"/>
    </row>
    <row r="61" spans="1:1025" s="74" customFormat="1" ht="262.5" x14ac:dyDescent="0.3">
      <c r="A61" s="51"/>
      <c r="B61" s="54">
        <v>58</v>
      </c>
      <c r="C61" s="133" t="s">
        <v>445</v>
      </c>
      <c r="D61" s="135">
        <v>45121</v>
      </c>
      <c r="E61" s="127" t="s">
        <v>446</v>
      </c>
      <c r="F61" s="67">
        <v>5010034054</v>
      </c>
      <c r="G61" s="155" t="s">
        <v>447</v>
      </c>
      <c r="H61" s="67" t="s">
        <v>167</v>
      </c>
      <c r="I61" s="127" t="s">
        <v>136</v>
      </c>
      <c r="J61" s="68">
        <v>27186</v>
      </c>
      <c r="K61" s="54" t="s">
        <v>448</v>
      </c>
      <c r="L61" s="122" t="s">
        <v>259</v>
      </c>
      <c r="M61" s="54" t="s">
        <v>28</v>
      </c>
      <c r="N61" s="4" t="s">
        <v>145</v>
      </c>
      <c r="O61" s="43" t="s">
        <v>449</v>
      </c>
      <c r="P61" s="55" t="s">
        <v>146</v>
      </c>
      <c r="Q61" s="55" t="s">
        <v>146</v>
      </c>
      <c r="R61" s="42" t="s">
        <v>130</v>
      </c>
      <c r="S61" s="89" t="s">
        <v>117</v>
      </c>
      <c r="T61" s="129" t="s">
        <v>451</v>
      </c>
      <c r="U61" s="65">
        <v>45161</v>
      </c>
      <c r="V61" s="195">
        <v>0.45833333333333298</v>
      </c>
      <c r="W61" s="127" t="s">
        <v>450</v>
      </c>
      <c r="X61" s="130">
        <v>26619</v>
      </c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  <c r="AK61" s="119"/>
      <c r="AL61" s="119"/>
      <c r="AM61" s="119"/>
      <c r="AN61" s="119"/>
      <c r="AO61" s="119"/>
      <c r="AP61" s="119"/>
      <c r="AQ61" s="119"/>
      <c r="AR61" s="119"/>
      <c r="AS61" s="119"/>
      <c r="AT61" s="119"/>
      <c r="AU61" s="119"/>
      <c r="AV61" s="119"/>
      <c r="AW61" s="119"/>
      <c r="AX61" s="119"/>
      <c r="AY61" s="119"/>
      <c r="AZ61" s="119"/>
      <c r="BA61" s="119"/>
      <c r="BB61" s="119"/>
      <c r="BC61" s="119"/>
      <c r="BD61" s="119"/>
      <c r="BE61" s="119"/>
      <c r="BF61" s="119"/>
      <c r="BG61" s="119"/>
      <c r="BH61" s="119"/>
      <c r="BI61" s="119"/>
      <c r="BJ61" s="119"/>
      <c r="BK61" s="119"/>
      <c r="BL61" s="119"/>
      <c r="BM61" s="119"/>
      <c r="BN61" s="119"/>
      <c r="BO61" s="119"/>
      <c r="BP61" s="119"/>
      <c r="BQ61" s="119"/>
      <c r="BR61" s="119"/>
      <c r="BS61" s="119"/>
      <c r="BT61" s="119"/>
      <c r="BU61" s="119"/>
      <c r="BV61" s="119"/>
      <c r="BW61" s="119"/>
      <c r="BX61" s="119"/>
      <c r="BY61" s="119"/>
      <c r="BZ61" s="119"/>
      <c r="CA61" s="119"/>
      <c r="CB61" s="119"/>
      <c r="CC61" s="119"/>
      <c r="CD61" s="119"/>
      <c r="CE61" s="119"/>
      <c r="CF61" s="119"/>
      <c r="CG61" s="119"/>
      <c r="CH61" s="119"/>
      <c r="CI61" s="119"/>
      <c r="CJ61" s="119"/>
      <c r="CK61" s="119"/>
      <c r="CL61" s="119"/>
      <c r="CM61" s="119"/>
      <c r="CN61" s="119"/>
      <c r="CO61" s="119"/>
      <c r="CP61" s="119"/>
      <c r="CQ61" s="119"/>
      <c r="CR61" s="119"/>
      <c r="CS61" s="119"/>
      <c r="CT61" s="119"/>
      <c r="CU61" s="119"/>
      <c r="CV61" s="119"/>
      <c r="CW61" s="119"/>
      <c r="CX61" s="119"/>
      <c r="CY61" s="119"/>
      <c r="CZ61" s="119"/>
      <c r="DA61" s="119"/>
      <c r="DB61" s="119"/>
      <c r="DC61" s="119"/>
      <c r="DD61" s="119"/>
      <c r="DE61" s="119"/>
      <c r="DF61" s="119"/>
      <c r="DG61" s="119"/>
      <c r="DH61" s="119"/>
      <c r="DI61" s="119"/>
      <c r="DJ61" s="119"/>
      <c r="DK61" s="119"/>
      <c r="DL61" s="119"/>
      <c r="DM61" s="119"/>
      <c r="DN61" s="119"/>
      <c r="DO61" s="119"/>
      <c r="DP61" s="119"/>
      <c r="DQ61" s="119"/>
      <c r="DR61" s="119"/>
      <c r="DS61" s="119"/>
      <c r="DT61" s="119"/>
      <c r="DU61" s="119"/>
      <c r="DV61" s="119"/>
      <c r="DW61" s="119"/>
      <c r="DX61" s="119"/>
      <c r="DY61" s="119"/>
      <c r="DZ61" s="119"/>
      <c r="EA61" s="119"/>
      <c r="EB61" s="119"/>
      <c r="EC61" s="119"/>
      <c r="ED61" s="119"/>
      <c r="EE61" s="119"/>
      <c r="EF61" s="119"/>
      <c r="EG61" s="119"/>
      <c r="EH61" s="119"/>
      <c r="EI61" s="119"/>
      <c r="EJ61" s="119"/>
      <c r="EK61" s="119"/>
      <c r="EL61" s="119"/>
      <c r="EM61" s="119"/>
      <c r="EN61" s="119"/>
      <c r="EO61" s="119"/>
      <c r="EP61" s="119"/>
      <c r="EQ61" s="119"/>
      <c r="ER61" s="119"/>
      <c r="ES61" s="119"/>
      <c r="ET61" s="119"/>
      <c r="EU61" s="119"/>
      <c r="EV61" s="119"/>
      <c r="EW61" s="119"/>
      <c r="EX61" s="119"/>
      <c r="EY61" s="119"/>
      <c r="EZ61" s="119"/>
      <c r="FA61" s="119"/>
      <c r="FB61" s="119"/>
      <c r="FC61" s="119"/>
      <c r="FD61" s="119"/>
      <c r="FE61" s="119"/>
      <c r="FF61" s="119"/>
      <c r="FG61" s="119"/>
      <c r="FH61" s="119"/>
      <c r="FI61" s="119"/>
      <c r="FJ61" s="119"/>
      <c r="FK61" s="119"/>
      <c r="FL61" s="119"/>
      <c r="FM61" s="119"/>
      <c r="FN61" s="119"/>
      <c r="FO61" s="119"/>
      <c r="FP61" s="119"/>
      <c r="FQ61" s="119"/>
      <c r="FR61" s="119"/>
      <c r="FS61" s="119"/>
      <c r="FT61" s="119"/>
      <c r="FU61" s="119"/>
      <c r="FV61" s="119"/>
      <c r="FW61" s="119"/>
      <c r="FX61" s="119"/>
      <c r="FY61" s="119"/>
      <c r="FZ61" s="119"/>
      <c r="GA61" s="119"/>
      <c r="GB61" s="119"/>
      <c r="GC61" s="119"/>
      <c r="GD61" s="119"/>
      <c r="GE61" s="119"/>
      <c r="GF61" s="119"/>
      <c r="GG61" s="119"/>
      <c r="GH61" s="119"/>
      <c r="GI61" s="119"/>
      <c r="GJ61" s="119"/>
      <c r="GK61" s="119"/>
      <c r="GL61" s="119"/>
      <c r="GM61" s="119"/>
      <c r="GN61" s="119"/>
      <c r="GO61" s="119"/>
      <c r="GP61" s="119"/>
      <c r="GQ61" s="119"/>
      <c r="GR61" s="119"/>
      <c r="GS61" s="119"/>
      <c r="GT61" s="119"/>
      <c r="GU61" s="119"/>
      <c r="GV61" s="119"/>
      <c r="GW61" s="119"/>
      <c r="GX61" s="119"/>
      <c r="GY61" s="119"/>
      <c r="GZ61" s="119"/>
      <c r="HA61" s="119"/>
      <c r="HB61" s="119"/>
      <c r="HC61" s="119"/>
      <c r="HD61" s="119"/>
      <c r="HE61" s="119"/>
      <c r="HF61" s="119"/>
      <c r="HG61" s="119"/>
      <c r="HH61" s="119"/>
      <c r="HI61" s="119"/>
      <c r="HJ61" s="119"/>
      <c r="HK61" s="119"/>
      <c r="HL61" s="119"/>
      <c r="HM61" s="119"/>
      <c r="HN61" s="119"/>
      <c r="HO61" s="119"/>
      <c r="HP61" s="119"/>
      <c r="HQ61" s="119"/>
      <c r="HR61" s="119"/>
      <c r="HS61" s="119"/>
      <c r="HT61" s="119"/>
      <c r="HU61" s="119"/>
      <c r="HV61" s="119"/>
      <c r="HW61" s="119"/>
      <c r="HX61" s="119"/>
      <c r="HY61" s="119"/>
      <c r="HZ61" s="119"/>
      <c r="IA61" s="119"/>
      <c r="IB61" s="119"/>
      <c r="IC61" s="119"/>
      <c r="ID61" s="119"/>
      <c r="IE61" s="119"/>
      <c r="IF61" s="119"/>
      <c r="IG61" s="119"/>
      <c r="IH61" s="119"/>
      <c r="II61" s="119"/>
      <c r="IJ61" s="119"/>
      <c r="IK61" s="119"/>
      <c r="IL61" s="119"/>
      <c r="IM61" s="119"/>
      <c r="IN61" s="119"/>
      <c r="IO61" s="119"/>
      <c r="IP61" s="119"/>
      <c r="IQ61" s="119"/>
      <c r="IR61" s="119"/>
      <c r="IS61" s="119"/>
      <c r="IT61" s="119"/>
      <c r="IU61" s="119"/>
      <c r="IV61" s="119"/>
      <c r="IW61" s="119"/>
      <c r="IX61" s="119"/>
      <c r="IY61" s="119"/>
      <c r="IZ61" s="119"/>
      <c r="JA61" s="119"/>
      <c r="JB61" s="119"/>
      <c r="JC61" s="119"/>
      <c r="JD61" s="119"/>
      <c r="JE61" s="119"/>
      <c r="JF61" s="119"/>
      <c r="JG61" s="119"/>
      <c r="JH61" s="119"/>
      <c r="JI61" s="119"/>
      <c r="JJ61" s="119"/>
      <c r="JK61" s="119"/>
      <c r="JL61" s="119"/>
      <c r="JM61" s="119"/>
      <c r="JN61" s="119"/>
      <c r="JO61" s="119"/>
      <c r="JP61" s="119"/>
      <c r="JQ61" s="119"/>
      <c r="JR61" s="119"/>
      <c r="JS61" s="119"/>
      <c r="JT61" s="119"/>
      <c r="JU61" s="119"/>
      <c r="JV61" s="119"/>
      <c r="JW61" s="119"/>
      <c r="JX61" s="119"/>
      <c r="JY61" s="119"/>
      <c r="JZ61" s="119"/>
      <c r="KA61" s="119"/>
      <c r="KB61" s="119"/>
      <c r="KC61" s="119"/>
      <c r="KD61" s="119"/>
      <c r="KE61" s="119"/>
      <c r="KF61" s="119"/>
      <c r="KG61" s="119"/>
      <c r="KH61" s="119"/>
      <c r="KI61" s="119"/>
      <c r="KJ61" s="119"/>
      <c r="KK61" s="119"/>
      <c r="KL61" s="119"/>
      <c r="KM61" s="119"/>
      <c r="KN61" s="119"/>
      <c r="KO61" s="119"/>
      <c r="KP61" s="119"/>
      <c r="KQ61" s="119"/>
      <c r="KR61" s="119"/>
      <c r="KS61" s="119"/>
      <c r="KT61" s="119"/>
      <c r="KU61" s="119"/>
      <c r="KV61" s="119"/>
      <c r="KW61" s="119"/>
      <c r="KX61" s="119"/>
      <c r="KY61" s="119"/>
      <c r="KZ61" s="119"/>
      <c r="LA61" s="119"/>
      <c r="LB61" s="119"/>
      <c r="LC61" s="119"/>
      <c r="LD61" s="119"/>
      <c r="LE61" s="119"/>
      <c r="LF61" s="119"/>
      <c r="LG61" s="119"/>
      <c r="LH61" s="119"/>
      <c r="LI61" s="119"/>
      <c r="LJ61" s="119"/>
      <c r="LK61" s="119"/>
      <c r="LL61" s="119"/>
      <c r="LM61" s="119"/>
      <c r="LN61" s="119"/>
      <c r="LO61" s="119"/>
      <c r="LP61" s="119"/>
      <c r="LQ61" s="119"/>
      <c r="LR61" s="119"/>
      <c r="LS61" s="119"/>
      <c r="LT61" s="119"/>
      <c r="LU61" s="119"/>
      <c r="LV61" s="119"/>
      <c r="LW61" s="119"/>
      <c r="LX61" s="119"/>
      <c r="LY61" s="119"/>
      <c r="LZ61" s="119"/>
      <c r="MA61" s="119"/>
      <c r="MB61" s="119"/>
      <c r="MC61" s="119"/>
      <c r="MD61" s="119"/>
      <c r="ME61" s="119"/>
      <c r="MF61" s="119"/>
      <c r="MG61" s="119"/>
      <c r="MH61" s="119"/>
      <c r="MI61" s="119"/>
      <c r="MJ61" s="119"/>
      <c r="MK61" s="119"/>
      <c r="ML61" s="119"/>
      <c r="MM61" s="119"/>
      <c r="MN61" s="119"/>
      <c r="MO61" s="119"/>
      <c r="MP61" s="119"/>
      <c r="MQ61" s="119"/>
      <c r="MR61" s="119"/>
      <c r="MS61" s="119"/>
      <c r="MT61" s="119"/>
      <c r="MU61" s="119"/>
      <c r="MV61" s="119"/>
      <c r="MW61" s="119"/>
      <c r="MX61" s="119"/>
      <c r="MY61" s="119"/>
      <c r="MZ61" s="119"/>
      <c r="NA61" s="119"/>
      <c r="NB61" s="119"/>
      <c r="NC61" s="119"/>
      <c r="ND61" s="119"/>
      <c r="NE61" s="119"/>
      <c r="NF61" s="119"/>
      <c r="NG61" s="119"/>
      <c r="NH61" s="119"/>
      <c r="NI61" s="119"/>
      <c r="NJ61" s="119"/>
      <c r="NK61" s="119"/>
      <c r="NL61" s="119"/>
      <c r="NM61" s="119"/>
      <c r="NN61" s="119"/>
      <c r="NO61" s="119"/>
      <c r="NP61" s="119"/>
      <c r="NQ61" s="119"/>
      <c r="NR61" s="119"/>
      <c r="NS61" s="119"/>
      <c r="NT61" s="119"/>
      <c r="NU61" s="119"/>
      <c r="NV61" s="119"/>
      <c r="NW61" s="119"/>
      <c r="NX61" s="119"/>
      <c r="NY61" s="119"/>
      <c r="NZ61" s="119"/>
      <c r="OA61" s="119"/>
      <c r="OB61" s="119"/>
      <c r="OC61" s="119"/>
      <c r="OD61" s="119"/>
      <c r="OE61" s="119"/>
      <c r="OF61" s="119"/>
      <c r="OG61" s="119"/>
      <c r="OH61" s="119"/>
      <c r="OI61" s="119"/>
      <c r="OJ61" s="119"/>
      <c r="OK61" s="119"/>
      <c r="OL61" s="119"/>
      <c r="OM61" s="119"/>
      <c r="ON61" s="119"/>
      <c r="OO61" s="119"/>
      <c r="OP61" s="119"/>
      <c r="OQ61" s="119"/>
      <c r="OR61" s="119"/>
      <c r="OS61" s="119"/>
      <c r="OT61" s="119"/>
      <c r="OU61" s="119"/>
      <c r="OV61" s="119"/>
      <c r="OW61" s="119"/>
      <c r="OX61" s="119"/>
      <c r="OY61" s="119"/>
      <c r="OZ61" s="119"/>
      <c r="PA61" s="119"/>
      <c r="PB61" s="119"/>
      <c r="PC61" s="119"/>
      <c r="PD61" s="119"/>
      <c r="PE61" s="119"/>
      <c r="PF61" s="119"/>
      <c r="PG61" s="119"/>
      <c r="PH61" s="119"/>
      <c r="PI61" s="119"/>
      <c r="PJ61" s="119"/>
      <c r="PK61" s="119"/>
      <c r="PL61" s="119"/>
      <c r="PM61" s="119"/>
      <c r="PN61" s="119"/>
      <c r="PO61" s="119"/>
      <c r="PP61" s="119"/>
      <c r="PQ61" s="119"/>
      <c r="PR61" s="119"/>
      <c r="PS61" s="119"/>
      <c r="PT61" s="119"/>
      <c r="PU61" s="119"/>
      <c r="PV61" s="119"/>
      <c r="PW61" s="119"/>
      <c r="PX61" s="119"/>
      <c r="PY61" s="119"/>
      <c r="PZ61" s="119"/>
      <c r="QA61" s="119"/>
      <c r="QB61" s="119"/>
      <c r="QC61" s="119"/>
      <c r="QD61" s="119"/>
      <c r="QE61" s="119"/>
      <c r="QF61" s="119"/>
      <c r="QG61" s="119"/>
      <c r="QH61" s="119"/>
      <c r="QI61" s="119"/>
      <c r="QJ61" s="119"/>
      <c r="QK61" s="119"/>
      <c r="QL61" s="119"/>
      <c r="QM61" s="119"/>
      <c r="QN61" s="119"/>
      <c r="QO61" s="119"/>
      <c r="QP61" s="119"/>
      <c r="QQ61" s="119"/>
      <c r="QR61" s="119"/>
      <c r="QS61" s="119"/>
      <c r="QT61" s="119"/>
      <c r="QU61" s="119"/>
      <c r="QV61" s="119"/>
      <c r="QW61" s="119"/>
      <c r="QX61" s="119"/>
      <c r="QY61" s="119"/>
      <c r="QZ61" s="119"/>
      <c r="RA61" s="119"/>
      <c r="RB61" s="119"/>
      <c r="RC61" s="119"/>
      <c r="RD61" s="119"/>
      <c r="RE61" s="119"/>
      <c r="RF61" s="119"/>
      <c r="RG61" s="119"/>
      <c r="RH61" s="119"/>
      <c r="RI61" s="119"/>
      <c r="RJ61" s="119"/>
      <c r="RK61" s="119"/>
      <c r="RL61" s="119"/>
      <c r="RM61" s="119"/>
      <c r="RN61" s="119"/>
      <c r="RO61" s="119"/>
      <c r="RP61" s="119"/>
      <c r="RQ61" s="119"/>
      <c r="RR61" s="119"/>
      <c r="RS61" s="119"/>
      <c r="RT61" s="119"/>
      <c r="RU61" s="119"/>
      <c r="RV61" s="119"/>
      <c r="RW61" s="119"/>
      <c r="RX61" s="119"/>
      <c r="RY61" s="119"/>
      <c r="RZ61" s="119"/>
      <c r="SA61" s="119"/>
      <c r="SB61" s="119"/>
      <c r="SC61" s="119"/>
      <c r="SD61" s="119"/>
      <c r="SE61" s="119"/>
      <c r="SF61" s="119"/>
      <c r="SG61" s="119"/>
      <c r="SH61" s="119"/>
      <c r="SI61" s="119"/>
      <c r="SJ61" s="119"/>
      <c r="SK61" s="119"/>
      <c r="SL61" s="119"/>
      <c r="SM61" s="119"/>
      <c r="SN61" s="119"/>
      <c r="SO61" s="119"/>
      <c r="SP61" s="119"/>
      <c r="SQ61" s="119"/>
      <c r="SR61" s="119"/>
      <c r="SS61" s="119"/>
      <c r="ST61" s="119"/>
      <c r="SU61" s="119"/>
      <c r="SV61" s="119"/>
      <c r="SW61" s="119"/>
      <c r="SX61" s="119"/>
      <c r="SY61" s="119"/>
      <c r="SZ61" s="119"/>
      <c r="TA61" s="119"/>
      <c r="TB61" s="119"/>
      <c r="TC61" s="119"/>
      <c r="TD61" s="119"/>
      <c r="TE61" s="119"/>
      <c r="TF61" s="119"/>
      <c r="TG61" s="119"/>
      <c r="TH61" s="119"/>
      <c r="TI61" s="119"/>
      <c r="TJ61" s="119"/>
      <c r="TK61" s="119"/>
      <c r="TL61" s="119"/>
      <c r="TM61" s="119"/>
      <c r="TN61" s="119"/>
      <c r="TO61" s="119"/>
      <c r="TP61" s="119"/>
      <c r="TQ61" s="119"/>
      <c r="TR61" s="119"/>
      <c r="TS61" s="119"/>
      <c r="TT61" s="119"/>
      <c r="TU61" s="119"/>
      <c r="TV61" s="119"/>
      <c r="TW61" s="119"/>
      <c r="TX61" s="119"/>
      <c r="TY61" s="119"/>
      <c r="TZ61" s="119"/>
      <c r="UA61" s="119"/>
      <c r="UB61" s="119"/>
      <c r="UC61" s="119"/>
      <c r="UD61" s="119"/>
      <c r="UE61" s="119"/>
      <c r="UF61" s="119"/>
      <c r="UG61" s="119"/>
      <c r="UH61" s="119"/>
      <c r="UI61" s="119"/>
      <c r="UJ61" s="119"/>
      <c r="UK61" s="119"/>
      <c r="UL61" s="119"/>
      <c r="UM61" s="119"/>
      <c r="UN61" s="119"/>
      <c r="UO61" s="119"/>
      <c r="UP61" s="119"/>
      <c r="UQ61" s="119"/>
      <c r="UR61" s="119"/>
      <c r="US61" s="119"/>
      <c r="UT61" s="119"/>
      <c r="UU61" s="119"/>
      <c r="UV61" s="119"/>
      <c r="UW61" s="119"/>
      <c r="UX61" s="119"/>
      <c r="UY61" s="119"/>
      <c r="UZ61" s="119"/>
      <c r="VA61" s="119"/>
      <c r="VB61" s="119"/>
      <c r="VC61" s="119"/>
      <c r="VD61" s="119"/>
      <c r="VE61" s="119"/>
      <c r="VF61" s="119"/>
      <c r="VG61" s="119"/>
      <c r="VH61" s="119"/>
      <c r="VI61" s="119"/>
      <c r="VJ61" s="119"/>
      <c r="VK61" s="119"/>
      <c r="VL61" s="119"/>
      <c r="VM61" s="119"/>
      <c r="VN61" s="119"/>
      <c r="VO61" s="119"/>
      <c r="VP61" s="119"/>
      <c r="VQ61" s="119"/>
      <c r="VR61" s="119"/>
      <c r="VS61" s="119"/>
      <c r="VT61" s="119"/>
      <c r="VU61" s="119"/>
      <c r="VV61" s="119"/>
      <c r="VW61" s="119"/>
      <c r="VX61" s="119"/>
      <c r="VY61" s="119"/>
      <c r="VZ61" s="119"/>
      <c r="WA61" s="119"/>
      <c r="WB61" s="119"/>
      <c r="WC61" s="119"/>
      <c r="WD61" s="119"/>
      <c r="WE61" s="119"/>
      <c r="WF61" s="119"/>
      <c r="WG61" s="119"/>
      <c r="WH61" s="119"/>
      <c r="WI61" s="119"/>
      <c r="WJ61" s="119"/>
      <c r="WK61" s="119"/>
      <c r="WL61" s="119"/>
      <c r="WM61" s="119"/>
      <c r="WN61" s="119"/>
      <c r="WO61" s="119"/>
      <c r="WP61" s="119"/>
      <c r="WQ61" s="119"/>
      <c r="WR61" s="119"/>
      <c r="WS61" s="119"/>
      <c r="WT61" s="119"/>
      <c r="WU61" s="119"/>
      <c r="WV61" s="119"/>
      <c r="WW61" s="119"/>
      <c r="WX61" s="119"/>
      <c r="WY61" s="119"/>
      <c r="WZ61" s="119"/>
      <c r="XA61" s="119"/>
      <c r="XB61" s="119"/>
      <c r="XC61" s="119"/>
      <c r="XD61" s="119"/>
      <c r="XE61" s="119"/>
      <c r="XF61" s="119"/>
      <c r="XG61" s="119"/>
      <c r="XH61" s="119"/>
      <c r="XI61" s="119"/>
      <c r="XJ61" s="119"/>
      <c r="XK61" s="119"/>
      <c r="XL61" s="119"/>
      <c r="XM61" s="119"/>
      <c r="XN61" s="119"/>
      <c r="XO61" s="119"/>
      <c r="XP61" s="119"/>
      <c r="XQ61" s="119"/>
      <c r="XR61" s="119"/>
      <c r="XS61" s="119"/>
      <c r="XT61" s="119"/>
      <c r="XU61" s="119"/>
      <c r="XV61" s="119"/>
      <c r="XW61" s="119"/>
      <c r="XX61" s="119"/>
      <c r="XY61" s="119"/>
      <c r="XZ61" s="119"/>
      <c r="YA61" s="119"/>
      <c r="YB61" s="119"/>
      <c r="YC61" s="119"/>
      <c r="YD61" s="119"/>
      <c r="YE61" s="119"/>
      <c r="YF61" s="119"/>
      <c r="YG61" s="119"/>
      <c r="YH61" s="119"/>
      <c r="YI61" s="119"/>
      <c r="YJ61" s="119"/>
      <c r="YK61" s="119"/>
      <c r="YL61" s="119"/>
      <c r="YM61" s="119"/>
      <c r="YN61" s="119"/>
      <c r="YO61" s="119"/>
      <c r="YP61" s="119"/>
      <c r="YQ61" s="119"/>
      <c r="YR61" s="119"/>
      <c r="YS61" s="119"/>
      <c r="YT61" s="119"/>
      <c r="YU61" s="119"/>
      <c r="YV61" s="119"/>
      <c r="YW61" s="119"/>
      <c r="YX61" s="119"/>
      <c r="YY61" s="119"/>
      <c r="YZ61" s="119"/>
      <c r="ZA61" s="119"/>
      <c r="ZB61" s="119"/>
      <c r="ZC61" s="119"/>
      <c r="ZD61" s="119"/>
      <c r="ZE61" s="119"/>
      <c r="ZF61" s="119"/>
      <c r="ZG61" s="119"/>
      <c r="ZH61" s="119"/>
      <c r="ZI61" s="119"/>
      <c r="ZJ61" s="119"/>
      <c r="ZK61" s="119"/>
      <c r="ZL61" s="119"/>
      <c r="ZM61" s="119"/>
      <c r="ZN61" s="119"/>
      <c r="ZO61" s="119"/>
      <c r="ZP61" s="119"/>
      <c r="ZQ61" s="119"/>
      <c r="ZR61" s="119"/>
      <c r="ZS61" s="119"/>
      <c r="ZT61" s="119"/>
      <c r="ZU61" s="119"/>
      <c r="ZV61" s="119"/>
      <c r="ZW61" s="119"/>
      <c r="ZX61" s="119"/>
      <c r="ZY61" s="119"/>
      <c r="ZZ61" s="119"/>
      <c r="AAA61" s="119"/>
      <c r="AAB61" s="119"/>
      <c r="AAC61" s="119"/>
      <c r="AAD61" s="119"/>
      <c r="AAE61" s="119"/>
      <c r="AAF61" s="119"/>
      <c r="AAG61" s="119"/>
      <c r="AAH61" s="119"/>
      <c r="AAI61" s="119"/>
      <c r="AAJ61" s="119"/>
      <c r="AAK61" s="119"/>
      <c r="AAL61" s="119"/>
      <c r="AAM61" s="119"/>
      <c r="AAN61" s="119"/>
      <c r="AAO61" s="119"/>
      <c r="AAP61" s="119"/>
      <c r="AAQ61" s="119"/>
      <c r="AAR61" s="119"/>
      <c r="AAS61" s="119"/>
      <c r="AAT61" s="119"/>
      <c r="AAU61" s="119"/>
      <c r="AAV61" s="119"/>
      <c r="AAW61" s="119"/>
      <c r="AAX61" s="119"/>
      <c r="AAY61" s="119"/>
      <c r="AAZ61" s="119"/>
      <c r="ABA61" s="119"/>
      <c r="ABB61" s="119"/>
      <c r="ABC61" s="119"/>
      <c r="ABD61" s="119"/>
      <c r="ABE61" s="119"/>
      <c r="ABF61" s="119"/>
      <c r="ABG61" s="119"/>
      <c r="ABH61" s="119"/>
      <c r="ABI61" s="119"/>
      <c r="ABJ61" s="119"/>
      <c r="ABK61" s="119"/>
      <c r="ABL61" s="119"/>
      <c r="ABM61" s="119"/>
      <c r="ABN61" s="119"/>
      <c r="ABO61" s="119"/>
      <c r="ABP61" s="119"/>
      <c r="ABQ61" s="119"/>
      <c r="ABR61" s="119"/>
      <c r="ABS61" s="119"/>
      <c r="ABT61" s="119"/>
      <c r="ABU61" s="119"/>
      <c r="ABV61" s="119"/>
      <c r="ABW61" s="119"/>
      <c r="ABX61" s="119"/>
      <c r="ABY61" s="119"/>
      <c r="ABZ61" s="119"/>
      <c r="ACA61" s="119"/>
      <c r="ACB61" s="119"/>
      <c r="ACC61" s="119"/>
      <c r="ACD61" s="119"/>
      <c r="ACE61" s="119"/>
      <c r="ACF61" s="119"/>
      <c r="ACG61" s="119"/>
      <c r="ACH61" s="119"/>
      <c r="ACI61" s="119"/>
      <c r="ACJ61" s="119"/>
      <c r="ACK61" s="119"/>
      <c r="ACL61" s="119"/>
      <c r="ACM61" s="119"/>
      <c r="ACN61" s="119"/>
      <c r="ACO61" s="119"/>
      <c r="ACP61" s="119"/>
      <c r="ACQ61" s="119"/>
      <c r="ACR61" s="119"/>
      <c r="ACS61" s="119"/>
      <c r="ACT61" s="119"/>
      <c r="ACU61" s="119"/>
      <c r="ACV61" s="119"/>
      <c r="ACW61" s="119"/>
      <c r="ACX61" s="119"/>
      <c r="ACY61" s="119"/>
      <c r="ACZ61" s="119"/>
      <c r="ADA61" s="119"/>
      <c r="ADB61" s="119"/>
      <c r="ADC61" s="119"/>
      <c r="ADD61" s="119"/>
      <c r="ADE61" s="119"/>
      <c r="ADF61" s="119"/>
      <c r="ADG61" s="119"/>
      <c r="ADH61" s="119"/>
      <c r="ADI61" s="119"/>
      <c r="ADJ61" s="119"/>
      <c r="ADK61" s="119"/>
      <c r="ADL61" s="119"/>
      <c r="ADM61" s="119"/>
      <c r="ADN61" s="119"/>
      <c r="ADO61" s="119"/>
      <c r="ADP61" s="119"/>
      <c r="ADQ61" s="119"/>
      <c r="ADR61" s="119"/>
      <c r="ADS61" s="119"/>
      <c r="ADT61" s="119"/>
      <c r="ADU61" s="119"/>
      <c r="ADV61" s="119"/>
      <c r="ADW61" s="119"/>
      <c r="ADX61" s="119"/>
      <c r="ADY61" s="119"/>
      <c r="ADZ61" s="119"/>
      <c r="AEA61" s="119"/>
      <c r="AEB61" s="119"/>
      <c r="AEC61" s="119"/>
      <c r="AED61" s="119"/>
      <c r="AEE61" s="119"/>
      <c r="AEF61" s="119"/>
      <c r="AEG61" s="119"/>
      <c r="AEH61" s="119"/>
      <c r="AEI61" s="119"/>
      <c r="AEJ61" s="119"/>
      <c r="AEK61" s="119"/>
      <c r="AEL61" s="119"/>
      <c r="AEM61" s="119"/>
      <c r="AEN61" s="119"/>
      <c r="AEO61" s="119"/>
      <c r="AEP61" s="119"/>
      <c r="AEQ61" s="119"/>
      <c r="AER61" s="119"/>
      <c r="AES61" s="119"/>
      <c r="AET61" s="119"/>
      <c r="AEU61" s="119"/>
      <c r="AEV61" s="119"/>
      <c r="AEW61" s="119"/>
      <c r="AEX61" s="119"/>
      <c r="AEY61" s="119"/>
      <c r="AEZ61" s="119"/>
      <c r="AFA61" s="119"/>
      <c r="AFB61" s="119"/>
      <c r="AFC61" s="119"/>
      <c r="AFD61" s="119"/>
      <c r="AFE61" s="119"/>
      <c r="AFF61" s="119"/>
      <c r="AFG61" s="119"/>
      <c r="AFH61" s="119"/>
      <c r="AFI61" s="119"/>
      <c r="AFJ61" s="119"/>
      <c r="AFK61" s="119"/>
      <c r="AFL61" s="119"/>
      <c r="AFM61" s="119"/>
      <c r="AFN61" s="119"/>
      <c r="AFO61" s="119"/>
      <c r="AFP61" s="119"/>
      <c r="AFQ61" s="119"/>
      <c r="AFR61" s="119"/>
      <c r="AFS61" s="119"/>
      <c r="AFT61" s="119"/>
      <c r="AFU61" s="119"/>
      <c r="AFV61" s="119"/>
      <c r="AFW61" s="119"/>
      <c r="AFX61" s="119"/>
      <c r="AFY61" s="119"/>
      <c r="AFZ61" s="119"/>
      <c r="AGA61" s="119"/>
      <c r="AGB61" s="119"/>
      <c r="AGC61" s="119"/>
      <c r="AGD61" s="119"/>
      <c r="AGE61" s="119"/>
      <c r="AGF61" s="119"/>
      <c r="AGG61" s="119"/>
      <c r="AGH61" s="119"/>
      <c r="AGI61" s="119"/>
      <c r="AGJ61" s="119"/>
      <c r="AGK61" s="119"/>
      <c r="AGL61" s="119"/>
      <c r="AGM61" s="119"/>
      <c r="AGN61" s="119"/>
      <c r="AGO61" s="119"/>
      <c r="AGP61" s="119"/>
      <c r="AGQ61" s="119"/>
      <c r="AGR61" s="119"/>
      <c r="AGS61" s="119"/>
      <c r="AGT61" s="119"/>
      <c r="AGU61" s="119"/>
      <c r="AGV61" s="119"/>
      <c r="AGW61" s="119"/>
      <c r="AGX61" s="119"/>
      <c r="AGY61" s="119"/>
      <c r="AGZ61" s="119"/>
      <c r="AHA61" s="119"/>
      <c r="AHB61" s="119"/>
      <c r="AHC61" s="119"/>
      <c r="AHD61" s="119"/>
      <c r="AHE61" s="119"/>
      <c r="AHF61" s="119"/>
      <c r="AHG61" s="119"/>
      <c r="AHH61" s="119"/>
      <c r="AHI61" s="119"/>
      <c r="AHJ61" s="119"/>
      <c r="AHK61" s="119"/>
      <c r="AHL61" s="119"/>
      <c r="AHM61" s="119"/>
      <c r="AHN61" s="119"/>
      <c r="AHO61" s="119"/>
      <c r="AHP61" s="119"/>
      <c r="AHQ61" s="119"/>
      <c r="AHR61" s="119"/>
      <c r="AHS61" s="119"/>
      <c r="AHT61" s="119"/>
      <c r="AHU61" s="119"/>
      <c r="AHV61" s="119"/>
      <c r="AHW61" s="119"/>
      <c r="AHX61" s="119"/>
      <c r="AHY61" s="119"/>
      <c r="AHZ61" s="119"/>
      <c r="AIA61" s="119"/>
      <c r="AIB61" s="119"/>
      <c r="AIC61" s="119"/>
      <c r="AID61" s="119"/>
      <c r="AIE61" s="119"/>
      <c r="AIF61" s="119"/>
      <c r="AIG61" s="119"/>
      <c r="AIH61" s="119"/>
      <c r="AII61" s="119"/>
      <c r="AIJ61" s="119"/>
      <c r="AIK61" s="119"/>
      <c r="AIL61" s="119"/>
      <c r="AIM61" s="119"/>
      <c r="AIN61" s="119"/>
      <c r="AIO61" s="119"/>
      <c r="AIP61" s="119"/>
      <c r="AIQ61" s="119"/>
      <c r="AIR61" s="119"/>
      <c r="AIS61" s="119"/>
      <c r="AIT61" s="119"/>
      <c r="AIU61" s="119"/>
      <c r="AIV61" s="119"/>
      <c r="AIW61" s="119"/>
      <c r="AIX61" s="119"/>
      <c r="AIY61" s="119"/>
      <c r="AIZ61" s="119"/>
      <c r="AJA61" s="119"/>
      <c r="AJB61" s="119"/>
      <c r="AJC61" s="119"/>
      <c r="AJD61" s="119"/>
      <c r="AJE61" s="119"/>
      <c r="AJF61" s="119"/>
      <c r="AJG61" s="119"/>
      <c r="AJH61" s="119"/>
      <c r="AJI61" s="119"/>
      <c r="AJJ61" s="119"/>
      <c r="AJK61" s="119"/>
      <c r="AJL61" s="119"/>
      <c r="AJM61" s="119"/>
      <c r="AJN61" s="119"/>
      <c r="AJO61" s="119"/>
      <c r="AJP61" s="119"/>
      <c r="AJQ61" s="119"/>
      <c r="AJR61" s="119"/>
      <c r="AJS61" s="119"/>
      <c r="AJT61" s="119"/>
      <c r="AJU61" s="119"/>
      <c r="AJV61" s="119"/>
      <c r="AJW61" s="119"/>
      <c r="AJX61" s="119"/>
      <c r="AJY61" s="119"/>
      <c r="AJZ61" s="119"/>
      <c r="AKA61" s="119"/>
      <c r="AKB61" s="119"/>
      <c r="AKC61" s="119"/>
      <c r="AKD61" s="119"/>
      <c r="AKE61" s="119"/>
      <c r="AKF61" s="119"/>
      <c r="AKG61" s="119"/>
      <c r="AKH61" s="119"/>
      <c r="AKI61" s="119"/>
      <c r="AKJ61" s="119"/>
      <c r="AKK61" s="119"/>
      <c r="AKL61" s="119"/>
      <c r="AKM61" s="119"/>
      <c r="AKN61" s="119"/>
      <c r="AKO61" s="119"/>
      <c r="AKP61" s="119"/>
      <c r="AKQ61" s="119"/>
      <c r="AKR61" s="119"/>
      <c r="AKS61" s="119"/>
      <c r="AKT61" s="119"/>
      <c r="AKU61" s="119"/>
      <c r="AKV61" s="119"/>
      <c r="AKW61" s="119"/>
      <c r="AKX61" s="119"/>
      <c r="AKY61" s="119"/>
      <c r="AKZ61" s="119"/>
      <c r="ALA61" s="119"/>
      <c r="ALB61" s="119"/>
      <c r="ALC61" s="119"/>
      <c r="ALD61" s="119"/>
      <c r="ALE61" s="119"/>
      <c r="ALF61" s="119"/>
      <c r="ALG61" s="119"/>
      <c r="ALH61" s="119"/>
      <c r="ALI61" s="119"/>
      <c r="ALJ61" s="119"/>
      <c r="ALK61" s="119"/>
      <c r="ALL61" s="119"/>
      <c r="ALM61" s="119"/>
      <c r="ALN61" s="119"/>
      <c r="ALO61" s="119"/>
      <c r="ALP61" s="119"/>
      <c r="ALQ61" s="119"/>
      <c r="ALR61" s="119"/>
      <c r="ALS61" s="119"/>
      <c r="ALT61" s="119"/>
      <c r="ALU61" s="119"/>
      <c r="ALV61" s="119"/>
      <c r="ALW61" s="119"/>
      <c r="ALX61" s="119"/>
      <c r="ALY61" s="119"/>
      <c r="ALZ61" s="119"/>
      <c r="AMA61" s="119"/>
      <c r="AMB61" s="119"/>
      <c r="AMC61" s="119"/>
      <c r="AMD61" s="119"/>
      <c r="AME61" s="119"/>
      <c r="AMF61" s="119"/>
      <c r="AMG61" s="119"/>
      <c r="AMH61" s="119"/>
      <c r="AMI61" s="119"/>
      <c r="AMJ61" s="119"/>
    </row>
    <row r="62" spans="1:1025" s="74" customFormat="1" ht="112.5" x14ac:dyDescent="0.3">
      <c r="A62" s="51"/>
      <c r="B62" s="54">
        <v>59</v>
      </c>
      <c r="C62" s="133" t="s">
        <v>445</v>
      </c>
      <c r="D62" s="135">
        <v>45121</v>
      </c>
      <c r="E62" s="127" t="s">
        <v>446</v>
      </c>
      <c r="F62" s="67">
        <v>5010034054</v>
      </c>
      <c r="G62" s="155" t="s">
        <v>452</v>
      </c>
      <c r="H62" s="67" t="s">
        <v>78</v>
      </c>
      <c r="I62" s="127" t="s">
        <v>96</v>
      </c>
      <c r="J62" s="68">
        <v>31640</v>
      </c>
      <c r="K62" s="67" t="s">
        <v>453</v>
      </c>
      <c r="L62" s="122" t="s">
        <v>44</v>
      </c>
      <c r="M62" s="54" t="s">
        <v>35</v>
      </c>
      <c r="N62" s="4" t="s">
        <v>145</v>
      </c>
      <c r="O62" s="43"/>
      <c r="P62" s="55" t="s">
        <v>146</v>
      </c>
      <c r="Q62" s="55" t="s">
        <v>146</v>
      </c>
      <c r="R62" s="42" t="s">
        <v>130</v>
      </c>
      <c r="S62" s="89" t="s">
        <v>117</v>
      </c>
      <c r="T62" s="129" t="s">
        <v>451</v>
      </c>
      <c r="U62" s="65">
        <v>45161</v>
      </c>
      <c r="V62" s="195">
        <v>0.45833333333333298</v>
      </c>
      <c r="W62" s="127" t="s">
        <v>454</v>
      </c>
      <c r="X62" s="130">
        <v>26619</v>
      </c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19"/>
      <c r="AP62" s="119"/>
      <c r="AQ62" s="119"/>
      <c r="AR62" s="119"/>
      <c r="AS62" s="119"/>
      <c r="AT62" s="119"/>
      <c r="AU62" s="119"/>
      <c r="AV62" s="119"/>
      <c r="AW62" s="119"/>
      <c r="AX62" s="119"/>
      <c r="AY62" s="119"/>
      <c r="AZ62" s="119"/>
      <c r="BA62" s="119"/>
      <c r="BB62" s="119"/>
      <c r="BC62" s="119"/>
      <c r="BD62" s="119"/>
      <c r="BE62" s="119"/>
      <c r="BF62" s="119"/>
      <c r="BG62" s="119"/>
      <c r="BH62" s="119"/>
      <c r="BI62" s="119"/>
      <c r="BJ62" s="119"/>
      <c r="BK62" s="119"/>
      <c r="BL62" s="119"/>
      <c r="BM62" s="119"/>
      <c r="BN62" s="119"/>
      <c r="BO62" s="119"/>
      <c r="BP62" s="119"/>
      <c r="BQ62" s="119"/>
      <c r="BR62" s="119"/>
      <c r="BS62" s="119"/>
      <c r="BT62" s="119"/>
      <c r="BU62" s="119"/>
      <c r="BV62" s="119"/>
      <c r="BW62" s="119"/>
      <c r="BX62" s="119"/>
      <c r="BY62" s="119"/>
      <c r="BZ62" s="119"/>
      <c r="CA62" s="119"/>
      <c r="CB62" s="119"/>
      <c r="CC62" s="119"/>
      <c r="CD62" s="119"/>
      <c r="CE62" s="119"/>
      <c r="CF62" s="119"/>
      <c r="CG62" s="119"/>
      <c r="CH62" s="119"/>
      <c r="CI62" s="119"/>
      <c r="CJ62" s="119"/>
      <c r="CK62" s="119"/>
      <c r="CL62" s="119"/>
      <c r="CM62" s="119"/>
      <c r="CN62" s="119"/>
      <c r="CO62" s="119"/>
      <c r="CP62" s="119"/>
      <c r="CQ62" s="119"/>
      <c r="CR62" s="119"/>
      <c r="CS62" s="119"/>
      <c r="CT62" s="119"/>
      <c r="CU62" s="119"/>
      <c r="CV62" s="119"/>
      <c r="CW62" s="119"/>
      <c r="CX62" s="119"/>
      <c r="CY62" s="119"/>
      <c r="CZ62" s="119"/>
      <c r="DA62" s="119"/>
      <c r="DB62" s="119"/>
      <c r="DC62" s="119"/>
      <c r="DD62" s="119"/>
      <c r="DE62" s="119"/>
      <c r="DF62" s="119"/>
      <c r="DG62" s="119"/>
      <c r="DH62" s="119"/>
      <c r="DI62" s="119"/>
      <c r="DJ62" s="119"/>
      <c r="DK62" s="119"/>
      <c r="DL62" s="119"/>
      <c r="DM62" s="119"/>
      <c r="DN62" s="119"/>
      <c r="DO62" s="119"/>
      <c r="DP62" s="119"/>
      <c r="DQ62" s="119"/>
      <c r="DR62" s="119"/>
      <c r="DS62" s="119"/>
      <c r="DT62" s="119"/>
      <c r="DU62" s="119"/>
      <c r="DV62" s="119"/>
      <c r="DW62" s="119"/>
      <c r="DX62" s="119"/>
      <c r="DY62" s="119"/>
      <c r="DZ62" s="119"/>
      <c r="EA62" s="119"/>
      <c r="EB62" s="119"/>
      <c r="EC62" s="119"/>
      <c r="ED62" s="119"/>
      <c r="EE62" s="119"/>
      <c r="EF62" s="119"/>
      <c r="EG62" s="119"/>
      <c r="EH62" s="119"/>
      <c r="EI62" s="119"/>
      <c r="EJ62" s="119"/>
      <c r="EK62" s="119"/>
      <c r="EL62" s="119"/>
      <c r="EM62" s="119"/>
      <c r="EN62" s="119"/>
      <c r="EO62" s="119"/>
      <c r="EP62" s="119"/>
      <c r="EQ62" s="119"/>
      <c r="ER62" s="119"/>
      <c r="ES62" s="119"/>
      <c r="ET62" s="119"/>
      <c r="EU62" s="119"/>
      <c r="EV62" s="119"/>
      <c r="EW62" s="119"/>
      <c r="EX62" s="119"/>
      <c r="EY62" s="119"/>
      <c r="EZ62" s="119"/>
      <c r="FA62" s="119"/>
      <c r="FB62" s="119"/>
      <c r="FC62" s="119"/>
      <c r="FD62" s="119"/>
      <c r="FE62" s="119"/>
      <c r="FF62" s="119"/>
      <c r="FG62" s="119"/>
      <c r="FH62" s="119"/>
      <c r="FI62" s="119"/>
      <c r="FJ62" s="119"/>
      <c r="FK62" s="119"/>
      <c r="FL62" s="119"/>
      <c r="FM62" s="119"/>
      <c r="FN62" s="119"/>
      <c r="FO62" s="119"/>
      <c r="FP62" s="119"/>
      <c r="FQ62" s="119"/>
      <c r="FR62" s="119"/>
      <c r="FS62" s="119"/>
      <c r="FT62" s="119"/>
      <c r="FU62" s="119"/>
      <c r="FV62" s="119"/>
      <c r="FW62" s="119"/>
      <c r="FX62" s="119"/>
      <c r="FY62" s="119"/>
      <c r="FZ62" s="119"/>
      <c r="GA62" s="119"/>
      <c r="GB62" s="119"/>
      <c r="GC62" s="119"/>
      <c r="GD62" s="119"/>
      <c r="GE62" s="119"/>
      <c r="GF62" s="119"/>
      <c r="GG62" s="119"/>
      <c r="GH62" s="119"/>
      <c r="GI62" s="119"/>
      <c r="GJ62" s="119"/>
      <c r="GK62" s="119"/>
      <c r="GL62" s="119"/>
      <c r="GM62" s="119"/>
      <c r="GN62" s="119"/>
      <c r="GO62" s="119"/>
      <c r="GP62" s="119"/>
      <c r="GQ62" s="119"/>
      <c r="GR62" s="119"/>
      <c r="GS62" s="119"/>
      <c r="GT62" s="119"/>
      <c r="GU62" s="119"/>
      <c r="GV62" s="119"/>
      <c r="GW62" s="119"/>
      <c r="GX62" s="119"/>
      <c r="GY62" s="119"/>
      <c r="GZ62" s="119"/>
      <c r="HA62" s="119"/>
      <c r="HB62" s="119"/>
      <c r="HC62" s="119"/>
      <c r="HD62" s="119"/>
      <c r="HE62" s="119"/>
      <c r="HF62" s="119"/>
      <c r="HG62" s="119"/>
      <c r="HH62" s="119"/>
      <c r="HI62" s="119"/>
      <c r="HJ62" s="119"/>
      <c r="HK62" s="119"/>
      <c r="HL62" s="119"/>
      <c r="HM62" s="119"/>
      <c r="HN62" s="119"/>
      <c r="HO62" s="119"/>
      <c r="HP62" s="119"/>
      <c r="HQ62" s="119"/>
      <c r="HR62" s="119"/>
      <c r="HS62" s="119"/>
      <c r="HT62" s="119"/>
      <c r="HU62" s="119"/>
      <c r="HV62" s="119"/>
      <c r="HW62" s="119"/>
      <c r="HX62" s="119"/>
      <c r="HY62" s="119"/>
      <c r="HZ62" s="119"/>
      <c r="IA62" s="119"/>
      <c r="IB62" s="119"/>
      <c r="IC62" s="119"/>
      <c r="ID62" s="119"/>
      <c r="IE62" s="119"/>
      <c r="IF62" s="119"/>
      <c r="IG62" s="119"/>
      <c r="IH62" s="119"/>
      <c r="II62" s="119"/>
      <c r="IJ62" s="119"/>
      <c r="IK62" s="119"/>
      <c r="IL62" s="119"/>
      <c r="IM62" s="119"/>
      <c r="IN62" s="119"/>
      <c r="IO62" s="119"/>
      <c r="IP62" s="119"/>
      <c r="IQ62" s="119"/>
      <c r="IR62" s="119"/>
      <c r="IS62" s="119"/>
      <c r="IT62" s="119"/>
      <c r="IU62" s="119"/>
      <c r="IV62" s="119"/>
      <c r="IW62" s="119"/>
      <c r="IX62" s="119"/>
      <c r="IY62" s="119"/>
      <c r="IZ62" s="119"/>
      <c r="JA62" s="119"/>
      <c r="JB62" s="119"/>
      <c r="JC62" s="119"/>
      <c r="JD62" s="119"/>
      <c r="JE62" s="119"/>
      <c r="JF62" s="119"/>
      <c r="JG62" s="119"/>
      <c r="JH62" s="119"/>
      <c r="JI62" s="119"/>
      <c r="JJ62" s="119"/>
      <c r="JK62" s="119"/>
      <c r="JL62" s="119"/>
      <c r="JM62" s="119"/>
      <c r="JN62" s="119"/>
      <c r="JO62" s="119"/>
      <c r="JP62" s="119"/>
      <c r="JQ62" s="119"/>
      <c r="JR62" s="119"/>
      <c r="JS62" s="119"/>
      <c r="JT62" s="119"/>
      <c r="JU62" s="119"/>
      <c r="JV62" s="119"/>
      <c r="JW62" s="119"/>
      <c r="JX62" s="119"/>
      <c r="JY62" s="119"/>
      <c r="JZ62" s="119"/>
      <c r="KA62" s="119"/>
      <c r="KB62" s="119"/>
      <c r="KC62" s="119"/>
      <c r="KD62" s="119"/>
      <c r="KE62" s="119"/>
      <c r="KF62" s="119"/>
      <c r="KG62" s="119"/>
      <c r="KH62" s="119"/>
      <c r="KI62" s="119"/>
      <c r="KJ62" s="119"/>
      <c r="KK62" s="119"/>
      <c r="KL62" s="119"/>
      <c r="KM62" s="119"/>
      <c r="KN62" s="119"/>
      <c r="KO62" s="119"/>
      <c r="KP62" s="119"/>
      <c r="KQ62" s="119"/>
      <c r="KR62" s="119"/>
      <c r="KS62" s="119"/>
      <c r="KT62" s="119"/>
      <c r="KU62" s="119"/>
      <c r="KV62" s="119"/>
      <c r="KW62" s="119"/>
      <c r="KX62" s="119"/>
      <c r="KY62" s="119"/>
      <c r="KZ62" s="119"/>
      <c r="LA62" s="119"/>
      <c r="LB62" s="119"/>
      <c r="LC62" s="119"/>
      <c r="LD62" s="119"/>
      <c r="LE62" s="119"/>
      <c r="LF62" s="119"/>
      <c r="LG62" s="119"/>
      <c r="LH62" s="119"/>
      <c r="LI62" s="119"/>
      <c r="LJ62" s="119"/>
      <c r="LK62" s="119"/>
      <c r="LL62" s="119"/>
      <c r="LM62" s="119"/>
      <c r="LN62" s="119"/>
      <c r="LO62" s="119"/>
      <c r="LP62" s="119"/>
      <c r="LQ62" s="119"/>
      <c r="LR62" s="119"/>
      <c r="LS62" s="119"/>
      <c r="LT62" s="119"/>
      <c r="LU62" s="119"/>
      <c r="LV62" s="119"/>
      <c r="LW62" s="119"/>
      <c r="LX62" s="119"/>
      <c r="LY62" s="119"/>
      <c r="LZ62" s="119"/>
      <c r="MA62" s="119"/>
      <c r="MB62" s="119"/>
      <c r="MC62" s="119"/>
      <c r="MD62" s="119"/>
      <c r="ME62" s="119"/>
      <c r="MF62" s="119"/>
      <c r="MG62" s="119"/>
      <c r="MH62" s="119"/>
      <c r="MI62" s="119"/>
      <c r="MJ62" s="119"/>
      <c r="MK62" s="119"/>
      <c r="ML62" s="119"/>
      <c r="MM62" s="119"/>
      <c r="MN62" s="119"/>
      <c r="MO62" s="119"/>
      <c r="MP62" s="119"/>
      <c r="MQ62" s="119"/>
      <c r="MR62" s="119"/>
      <c r="MS62" s="119"/>
      <c r="MT62" s="119"/>
      <c r="MU62" s="119"/>
      <c r="MV62" s="119"/>
      <c r="MW62" s="119"/>
      <c r="MX62" s="119"/>
      <c r="MY62" s="119"/>
      <c r="MZ62" s="119"/>
      <c r="NA62" s="119"/>
      <c r="NB62" s="119"/>
      <c r="NC62" s="119"/>
      <c r="ND62" s="119"/>
      <c r="NE62" s="119"/>
      <c r="NF62" s="119"/>
      <c r="NG62" s="119"/>
      <c r="NH62" s="119"/>
      <c r="NI62" s="119"/>
      <c r="NJ62" s="119"/>
      <c r="NK62" s="119"/>
      <c r="NL62" s="119"/>
      <c r="NM62" s="119"/>
      <c r="NN62" s="119"/>
      <c r="NO62" s="119"/>
      <c r="NP62" s="119"/>
      <c r="NQ62" s="119"/>
      <c r="NR62" s="119"/>
      <c r="NS62" s="119"/>
      <c r="NT62" s="119"/>
      <c r="NU62" s="119"/>
      <c r="NV62" s="119"/>
      <c r="NW62" s="119"/>
      <c r="NX62" s="119"/>
      <c r="NY62" s="119"/>
      <c r="NZ62" s="119"/>
      <c r="OA62" s="119"/>
      <c r="OB62" s="119"/>
      <c r="OC62" s="119"/>
      <c r="OD62" s="119"/>
      <c r="OE62" s="119"/>
      <c r="OF62" s="119"/>
      <c r="OG62" s="119"/>
      <c r="OH62" s="119"/>
      <c r="OI62" s="119"/>
      <c r="OJ62" s="119"/>
      <c r="OK62" s="119"/>
      <c r="OL62" s="119"/>
      <c r="OM62" s="119"/>
      <c r="ON62" s="119"/>
      <c r="OO62" s="119"/>
      <c r="OP62" s="119"/>
      <c r="OQ62" s="119"/>
      <c r="OR62" s="119"/>
      <c r="OS62" s="119"/>
      <c r="OT62" s="119"/>
      <c r="OU62" s="119"/>
      <c r="OV62" s="119"/>
      <c r="OW62" s="119"/>
      <c r="OX62" s="119"/>
      <c r="OY62" s="119"/>
      <c r="OZ62" s="119"/>
      <c r="PA62" s="119"/>
      <c r="PB62" s="119"/>
      <c r="PC62" s="119"/>
      <c r="PD62" s="119"/>
      <c r="PE62" s="119"/>
      <c r="PF62" s="119"/>
      <c r="PG62" s="119"/>
      <c r="PH62" s="119"/>
      <c r="PI62" s="119"/>
      <c r="PJ62" s="119"/>
      <c r="PK62" s="119"/>
      <c r="PL62" s="119"/>
      <c r="PM62" s="119"/>
      <c r="PN62" s="119"/>
      <c r="PO62" s="119"/>
      <c r="PP62" s="119"/>
      <c r="PQ62" s="119"/>
      <c r="PR62" s="119"/>
      <c r="PS62" s="119"/>
      <c r="PT62" s="119"/>
      <c r="PU62" s="119"/>
      <c r="PV62" s="119"/>
      <c r="PW62" s="119"/>
      <c r="PX62" s="119"/>
      <c r="PY62" s="119"/>
      <c r="PZ62" s="119"/>
      <c r="QA62" s="119"/>
      <c r="QB62" s="119"/>
      <c r="QC62" s="119"/>
      <c r="QD62" s="119"/>
      <c r="QE62" s="119"/>
      <c r="QF62" s="119"/>
      <c r="QG62" s="119"/>
      <c r="QH62" s="119"/>
      <c r="QI62" s="119"/>
      <c r="QJ62" s="119"/>
      <c r="QK62" s="119"/>
      <c r="QL62" s="119"/>
      <c r="QM62" s="119"/>
      <c r="QN62" s="119"/>
      <c r="QO62" s="119"/>
      <c r="QP62" s="119"/>
      <c r="QQ62" s="119"/>
      <c r="QR62" s="119"/>
      <c r="QS62" s="119"/>
      <c r="QT62" s="119"/>
      <c r="QU62" s="119"/>
      <c r="QV62" s="119"/>
      <c r="QW62" s="119"/>
      <c r="QX62" s="119"/>
      <c r="QY62" s="119"/>
      <c r="QZ62" s="119"/>
      <c r="RA62" s="119"/>
      <c r="RB62" s="119"/>
      <c r="RC62" s="119"/>
      <c r="RD62" s="119"/>
      <c r="RE62" s="119"/>
      <c r="RF62" s="119"/>
      <c r="RG62" s="119"/>
      <c r="RH62" s="119"/>
      <c r="RI62" s="119"/>
      <c r="RJ62" s="119"/>
      <c r="RK62" s="119"/>
      <c r="RL62" s="119"/>
      <c r="RM62" s="119"/>
      <c r="RN62" s="119"/>
      <c r="RO62" s="119"/>
      <c r="RP62" s="119"/>
      <c r="RQ62" s="119"/>
      <c r="RR62" s="119"/>
      <c r="RS62" s="119"/>
      <c r="RT62" s="119"/>
      <c r="RU62" s="119"/>
      <c r="RV62" s="119"/>
      <c r="RW62" s="119"/>
      <c r="RX62" s="119"/>
      <c r="RY62" s="119"/>
      <c r="RZ62" s="119"/>
      <c r="SA62" s="119"/>
      <c r="SB62" s="119"/>
      <c r="SC62" s="119"/>
      <c r="SD62" s="119"/>
      <c r="SE62" s="119"/>
      <c r="SF62" s="119"/>
      <c r="SG62" s="119"/>
      <c r="SH62" s="119"/>
      <c r="SI62" s="119"/>
      <c r="SJ62" s="119"/>
      <c r="SK62" s="119"/>
      <c r="SL62" s="119"/>
      <c r="SM62" s="119"/>
      <c r="SN62" s="119"/>
      <c r="SO62" s="119"/>
      <c r="SP62" s="119"/>
      <c r="SQ62" s="119"/>
      <c r="SR62" s="119"/>
      <c r="SS62" s="119"/>
      <c r="ST62" s="119"/>
      <c r="SU62" s="119"/>
      <c r="SV62" s="119"/>
      <c r="SW62" s="119"/>
      <c r="SX62" s="119"/>
      <c r="SY62" s="119"/>
      <c r="SZ62" s="119"/>
      <c r="TA62" s="119"/>
      <c r="TB62" s="119"/>
      <c r="TC62" s="119"/>
      <c r="TD62" s="119"/>
      <c r="TE62" s="119"/>
      <c r="TF62" s="119"/>
      <c r="TG62" s="119"/>
      <c r="TH62" s="119"/>
      <c r="TI62" s="119"/>
      <c r="TJ62" s="119"/>
      <c r="TK62" s="119"/>
      <c r="TL62" s="119"/>
      <c r="TM62" s="119"/>
      <c r="TN62" s="119"/>
      <c r="TO62" s="119"/>
      <c r="TP62" s="119"/>
      <c r="TQ62" s="119"/>
      <c r="TR62" s="119"/>
      <c r="TS62" s="119"/>
      <c r="TT62" s="119"/>
      <c r="TU62" s="119"/>
      <c r="TV62" s="119"/>
      <c r="TW62" s="119"/>
      <c r="TX62" s="119"/>
      <c r="TY62" s="119"/>
      <c r="TZ62" s="119"/>
      <c r="UA62" s="119"/>
      <c r="UB62" s="119"/>
      <c r="UC62" s="119"/>
      <c r="UD62" s="119"/>
      <c r="UE62" s="119"/>
      <c r="UF62" s="119"/>
      <c r="UG62" s="119"/>
      <c r="UH62" s="119"/>
      <c r="UI62" s="119"/>
      <c r="UJ62" s="119"/>
      <c r="UK62" s="119"/>
      <c r="UL62" s="119"/>
      <c r="UM62" s="119"/>
      <c r="UN62" s="119"/>
      <c r="UO62" s="119"/>
      <c r="UP62" s="119"/>
      <c r="UQ62" s="119"/>
      <c r="UR62" s="119"/>
      <c r="US62" s="119"/>
      <c r="UT62" s="119"/>
      <c r="UU62" s="119"/>
      <c r="UV62" s="119"/>
      <c r="UW62" s="119"/>
      <c r="UX62" s="119"/>
      <c r="UY62" s="119"/>
      <c r="UZ62" s="119"/>
      <c r="VA62" s="119"/>
      <c r="VB62" s="119"/>
      <c r="VC62" s="119"/>
      <c r="VD62" s="119"/>
      <c r="VE62" s="119"/>
      <c r="VF62" s="119"/>
      <c r="VG62" s="119"/>
      <c r="VH62" s="119"/>
      <c r="VI62" s="119"/>
      <c r="VJ62" s="119"/>
      <c r="VK62" s="119"/>
      <c r="VL62" s="119"/>
      <c r="VM62" s="119"/>
      <c r="VN62" s="119"/>
      <c r="VO62" s="119"/>
      <c r="VP62" s="119"/>
      <c r="VQ62" s="119"/>
      <c r="VR62" s="119"/>
      <c r="VS62" s="119"/>
      <c r="VT62" s="119"/>
      <c r="VU62" s="119"/>
      <c r="VV62" s="119"/>
      <c r="VW62" s="119"/>
      <c r="VX62" s="119"/>
      <c r="VY62" s="119"/>
      <c r="VZ62" s="119"/>
      <c r="WA62" s="119"/>
      <c r="WB62" s="119"/>
      <c r="WC62" s="119"/>
      <c r="WD62" s="119"/>
      <c r="WE62" s="119"/>
      <c r="WF62" s="119"/>
      <c r="WG62" s="119"/>
      <c r="WH62" s="119"/>
      <c r="WI62" s="119"/>
      <c r="WJ62" s="119"/>
      <c r="WK62" s="119"/>
      <c r="WL62" s="119"/>
      <c r="WM62" s="119"/>
      <c r="WN62" s="119"/>
      <c r="WO62" s="119"/>
      <c r="WP62" s="119"/>
      <c r="WQ62" s="119"/>
      <c r="WR62" s="119"/>
      <c r="WS62" s="119"/>
      <c r="WT62" s="119"/>
      <c r="WU62" s="119"/>
      <c r="WV62" s="119"/>
      <c r="WW62" s="119"/>
      <c r="WX62" s="119"/>
      <c r="WY62" s="119"/>
      <c r="WZ62" s="119"/>
      <c r="XA62" s="119"/>
      <c r="XB62" s="119"/>
      <c r="XC62" s="119"/>
      <c r="XD62" s="119"/>
      <c r="XE62" s="119"/>
      <c r="XF62" s="119"/>
      <c r="XG62" s="119"/>
      <c r="XH62" s="119"/>
      <c r="XI62" s="119"/>
      <c r="XJ62" s="119"/>
      <c r="XK62" s="119"/>
      <c r="XL62" s="119"/>
      <c r="XM62" s="119"/>
      <c r="XN62" s="119"/>
      <c r="XO62" s="119"/>
      <c r="XP62" s="119"/>
      <c r="XQ62" s="119"/>
      <c r="XR62" s="119"/>
      <c r="XS62" s="119"/>
      <c r="XT62" s="119"/>
      <c r="XU62" s="119"/>
      <c r="XV62" s="119"/>
      <c r="XW62" s="119"/>
      <c r="XX62" s="119"/>
      <c r="XY62" s="119"/>
      <c r="XZ62" s="119"/>
      <c r="YA62" s="119"/>
      <c r="YB62" s="119"/>
      <c r="YC62" s="119"/>
      <c r="YD62" s="119"/>
      <c r="YE62" s="119"/>
      <c r="YF62" s="119"/>
      <c r="YG62" s="119"/>
      <c r="YH62" s="119"/>
      <c r="YI62" s="119"/>
      <c r="YJ62" s="119"/>
      <c r="YK62" s="119"/>
      <c r="YL62" s="119"/>
      <c r="YM62" s="119"/>
      <c r="YN62" s="119"/>
      <c r="YO62" s="119"/>
      <c r="YP62" s="119"/>
      <c r="YQ62" s="119"/>
      <c r="YR62" s="119"/>
      <c r="YS62" s="119"/>
      <c r="YT62" s="119"/>
      <c r="YU62" s="119"/>
      <c r="YV62" s="119"/>
      <c r="YW62" s="119"/>
      <c r="YX62" s="119"/>
      <c r="YY62" s="119"/>
      <c r="YZ62" s="119"/>
      <c r="ZA62" s="119"/>
      <c r="ZB62" s="119"/>
      <c r="ZC62" s="119"/>
      <c r="ZD62" s="119"/>
      <c r="ZE62" s="119"/>
      <c r="ZF62" s="119"/>
      <c r="ZG62" s="119"/>
      <c r="ZH62" s="119"/>
      <c r="ZI62" s="119"/>
      <c r="ZJ62" s="119"/>
      <c r="ZK62" s="119"/>
      <c r="ZL62" s="119"/>
      <c r="ZM62" s="119"/>
      <c r="ZN62" s="119"/>
      <c r="ZO62" s="119"/>
      <c r="ZP62" s="119"/>
      <c r="ZQ62" s="119"/>
      <c r="ZR62" s="119"/>
      <c r="ZS62" s="119"/>
      <c r="ZT62" s="119"/>
      <c r="ZU62" s="119"/>
      <c r="ZV62" s="119"/>
      <c r="ZW62" s="119"/>
      <c r="ZX62" s="119"/>
      <c r="ZY62" s="119"/>
      <c r="ZZ62" s="119"/>
      <c r="AAA62" s="119"/>
      <c r="AAB62" s="119"/>
      <c r="AAC62" s="119"/>
      <c r="AAD62" s="119"/>
      <c r="AAE62" s="119"/>
      <c r="AAF62" s="119"/>
      <c r="AAG62" s="119"/>
      <c r="AAH62" s="119"/>
      <c r="AAI62" s="119"/>
      <c r="AAJ62" s="119"/>
      <c r="AAK62" s="119"/>
      <c r="AAL62" s="119"/>
      <c r="AAM62" s="119"/>
      <c r="AAN62" s="119"/>
      <c r="AAO62" s="119"/>
      <c r="AAP62" s="119"/>
      <c r="AAQ62" s="119"/>
      <c r="AAR62" s="119"/>
      <c r="AAS62" s="119"/>
      <c r="AAT62" s="119"/>
      <c r="AAU62" s="119"/>
      <c r="AAV62" s="119"/>
      <c r="AAW62" s="119"/>
      <c r="AAX62" s="119"/>
      <c r="AAY62" s="119"/>
      <c r="AAZ62" s="119"/>
      <c r="ABA62" s="119"/>
      <c r="ABB62" s="119"/>
      <c r="ABC62" s="119"/>
      <c r="ABD62" s="119"/>
      <c r="ABE62" s="119"/>
      <c r="ABF62" s="119"/>
      <c r="ABG62" s="119"/>
      <c r="ABH62" s="119"/>
      <c r="ABI62" s="119"/>
      <c r="ABJ62" s="119"/>
      <c r="ABK62" s="119"/>
      <c r="ABL62" s="119"/>
      <c r="ABM62" s="119"/>
      <c r="ABN62" s="119"/>
      <c r="ABO62" s="119"/>
      <c r="ABP62" s="119"/>
      <c r="ABQ62" s="119"/>
      <c r="ABR62" s="119"/>
      <c r="ABS62" s="119"/>
      <c r="ABT62" s="119"/>
      <c r="ABU62" s="119"/>
      <c r="ABV62" s="119"/>
      <c r="ABW62" s="119"/>
      <c r="ABX62" s="119"/>
      <c r="ABY62" s="119"/>
      <c r="ABZ62" s="119"/>
      <c r="ACA62" s="119"/>
      <c r="ACB62" s="119"/>
      <c r="ACC62" s="119"/>
      <c r="ACD62" s="119"/>
      <c r="ACE62" s="119"/>
      <c r="ACF62" s="119"/>
      <c r="ACG62" s="119"/>
      <c r="ACH62" s="119"/>
      <c r="ACI62" s="119"/>
      <c r="ACJ62" s="119"/>
      <c r="ACK62" s="119"/>
      <c r="ACL62" s="119"/>
      <c r="ACM62" s="119"/>
      <c r="ACN62" s="119"/>
      <c r="ACO62" s="119"/>
      <c r="ACP62" s="119"/>
      <c r="ACQ62" s="119"/>
      <c r="ACR62" s="119"/>
      <c r="ACS62" s="119"/>
      <c r="ACT62" s="119"/>
      <c r="ACU62" s="119"/>
      <c r="ACV62" s="119"/>
      <c r="ACW62" s="119"/>
      <c r="ACX62" s="119"/>
      <c r="ACY62" s="119"/>
      <c r="ACZ62" s="119"/>
      <c r="ADA62" s="119"/>
      <c r="ADB62" s="119"/>
      <c r="ADC62" s="119"/>
      <c r="ADD62" s="119"/>
      <c r="ADE62" s="119"/>
      <c r="ADF62" s="119"/>
      <c r="ADG62" s="119"/>
      <c r="ADH62" s="119"/>
      <c r="ADI62" s="119"/>
      <c r="ADJ62" s="119"/>
      <c r="ADK62" s="119"/>
      <c r="ADL62" s="119"/>
      <c r="ADM62" s="119"/>
      <c r="ADN62" s="119"/>
      <c r="ADO62" s="119"/>
      <c r="ADP62" s="119"/>
      <c r="ADQ62" s="119"/>
      <c r="ADR62" s="119"/>
      <c r="ADS62" s="119"/>
      <c r="ADT62" s="119"/>
      <c r="ADU62" s="119"/>
      <c r="ADV62" s="119"/>
      <c r="ADW62" s="119"/>
      <c r="ADX62" s="119"/>
      <c r="ADY62" s="119"/>
      <c r="ADZ62" s="119"/>
      <c r="AEA62" s="119"/>
      <c r="AEB62" s="119"/>
      <c r="AEC62" s="119"/>
      <c r="AED62" s="119"/>
      <c r="AEE62" s="119"/>
      <c r="AEF62" s="119"/>
      <c r="AEG62" s="119"/>
      <c r="AEH62" s="119"/>
      <c r="AEI62" s="119"/>
      <c r="AEJ62" s="119"/>
      <c r="AEK62" s="119"/>
      <c r="AEL62" s="119"/>
      <c r="AEM62" s="119"/>
      <c r="AEN62" s="119"/>
      <c r="AEO62" s="119"/>
      <c r="AEP62" s="119"/>
      <c r="AEQ62" s="119"/>
      <c r="AER62" s="119"/>
      <c r="AES62" s="119"/>
      <c r="AET62" s="119"/>
      <c r="AEU62" s="119"/>
      <c r="AEV62" s="119"/>
      <c r="AEW62" s="119"/>
      <c r="AEX62" s="119"/>
      <c r="AEY62" s="119"/>
      <c r="AEZ62" s="119"/>
      <c r="AFA62" s="119"/>
      <c r="AFB62" s="119"/>
      <c r="AFC62" s="119"/>
      <c r="AFD62" s="119"/>
      <c r="AFE62" s="119"/>
      <c r="AFF62" s="119"/>
      <c r="AFG62" s="119"/>
      <c r="AFH62" s="119"/>
      <c r="AFI62" s="119"/>
      <c r="AFJ62" s="119"/>
      <c r="AFK62" s="119"/>
      <c r="AFL62" s="119"/>
      <c r="AFM62" s="119"/>
      <c r="AFN62" s="119"/>
      <c r="AFO62" s="119"/>
      <c r="AFP62" s="119"/>
      <c r="AFQ62" s="119"/>
      <c r="AFR62" s="119"/>
      <c r="AFS62" s="119"/>
      <c r="AFT62" s="119"/>
      <c r="AFU62" s="119"/>
      <c r="AFV62" s="119"/>
      <c r="AFW62" s="119"/>
      <c r="AFX62" s="119"/>
      <c r="AFY62" s="119"/>
      <c r="AFZ62" s="119"/>
      <c r="AGA62" s="119"/>
      <c r="AGB62" s="119"/>
      <c r="AGC62" s="119"/>
      <c r="AGD62" s="119"/>
      <c r="AGE62" s="119"/>
      <c r="AGF62" s="119"/>
      <c r="AGG62" s="119"/>
      <c r="AGH62" s="119"/>
      <c r="AGI62" s="119"/>
      <c r="AGJ62" s="119"/>
      <c r="AGK62" s="119"/>
      <c r="AGL62" s="119"/>
      <c r="AGM62" s="119"/>
      <c r="AGN62" s="119"/>
      <c r="AGO62" s="119"/>
      <c r="AGP62" s="119"/>
      <c r="AGQ62" s="119"/>
      <c r="AGR62" s="119"/>
      <c r="AGS62" s="119"/>
      <c r="AGT62" s="119"/>
      <c r="AGU62" s="119"/>
      <c r="AGV62" s="119"/>
      <c r="AGW62" s="119"/>
      <c r="AGX62" s="119"/>
      <c r="AGY62" s="119"/>
      <c r="AGZ62" s="119"/>
      <c r="AHA62" s="119"/>
      <c r="AHB62" s="119"/>
      <c r="AHC62" s="119"/>
      <c r="AHD62" s="119"/>
      <c r="AHE62" s="119"/>
      <c r="AHF62" s="119"/>
      <c r="AHG62" s="119"/>
      <c r="AHH62" s="119"/>
      <c r="AHI62" s="119"/>
      <c r="AHJ62" s="119"/>
      <c r="AHK62" s="119"/>
      <c r="AHL62" s="119"/>
      <c r="AHM62" s="119"/>
      <c r="AHN62" s="119"/>
      <c r="AHO62" s="119"/>
      <c r="AHP62" s="119"/>
      <c r="AHQ62" s="119"/>
      <c r="AHR62" s="119"/>
      <c r="AHS62" s="119"/>
      <c r="AHT62" s="119"/>
      <c r="AHU62" s="119"/>
      <c r="AHV62" s="119"/>
      <c r="AHW62" s="119"/>
      <c r="AHX62" s="119"/>
      <c r="AHY62" s="119"/>
      <c r="AHZ62" s="119"/>
      <c r="AIA62" s="119"/>
      <c r="AIB62" s="119"/>
      <c r="AIC62" s="119"/>
      <c r="AID62" s="119"/>
      <c r="AIE62" s="119"/>
      <c r="AIF62" s="119"/>
      <c r="AIG62" s="119"/>
      <c r="AIH62" s="119"/>
      <c r="AII62" s="119"/>
      <c r="AIJ62" s="119"/>
      <c r="AIK62" s="119"/>
      <c r="AIL62" s="119"/>
      <c r="AIM62" s="119"/>
      <c r="AIN62" s="119"/>
      <c r="AIO62" s="119"/>
      <c r="AIP62" s="119"/>
      <c r="AIQ62" s="119"/>
      <c r="AIR62" s="119"/>
      <c r="AIS62" s="119"/>
      <c r="AIT62" s="119"/>
      <c r="AIU62" s="119"/>
      <c r="AIV62" s="119"/>
      <c r="AIW62" s="119"/>
      <c r="AIX62" s="119"/>
      <c r="AIY62" s="119"/>
      <c r="AIZ62" s="119"/>
      <c r="AJA62" s="119"/>
      <c r="AJB62" s="119"/>
      <c r="AJC62" s="119"/>
      <c r="AJD62" s="119"/>
      <c r="AJE62" s="119"/>
      <c r="AJF62" s="119"/>
      <c r="AJG62" s="119"/>
      <c r="AJH62" s="119"/>
      <c r="AJI62" s="119"/>
      <c r="AJJ62" s="119"/>
      <c r="AJK62" s="119"/>
      <c r="AJL62" s="119"/>
      <c r="AJM62" s="119"/>
      <c r="AJN62" s="119"/>
      <c r="AJO62" s="119"/>
      <c r="AJP62" s="119"/>
      <c r="AJQ62" s="119"/>
      <c r="AJR62" s="119"/>
      <c r="AJS62" s="119"/>
      <c r="AJT62" s="119"/>
      <c r="AJU62" s="119"/>
      <c r="AJV62" s="119"/>
      <c r="AJW62" s="119"/>
      <c r="AJX62" s="119"/>
      <c r="AJY62" s="119"/>
      <c r="AJZ62" s="119"/>
      <c r="AKA62" s="119"/>
      <c r="AKB62" s="119"/>
      <c r="AKC62" s="119"/>
      <c r="AKD62" s="119"/>
      <c r="AKE62" s="119"/>
      <c r="AKF62" s="119"/>
      <c r="AKG62" s="119"/>
      <c r="AKH62" s="119"/>
      <c r="AKI62" s="119"/>
      <c r="AKJ62" s="119"/>
      <c r="AKK62" s="119"/>
      <c r="AKL62" s="119"/>
      <c r="AKM62" s="119"/>
      <c r="AKN62" s="119"/>
      <c r="AKO62" s="119"/>
      <c r="AKP62" s="119"/>
      <c r="AKQ62" s="119"/>
      <c r="AKR62" s="119"/>
      <c r="AKS62" s="119"/>
      <c r="AKT62" s="119"/>
      <c r="AKU62" s="119"/>
      <c r="AKV62" s="119"/>
      <c r="AKW62" s="119"/>
      <c r="AKX62" s="119"/>
      <c r="AKY62" s="119"/>
      <c r="AKZ62" s="119"/>
      <c r="ALA62" s="119"/>
      <c r="ALB62" s="119"/>
      <c r="ALC62" s="119"/>
      <c r="ALD62" s="119"/>
      <c r="ALE62" s="119"/>
      <c r="ALF62" s="119"/>
      <c r="ALG62" s="119"/>
      <c r="ALH62" s="119"/>
      <c r="ALI62" s="119"/>
      <c r="ALJ62" s="119"/>
      <c r="ALK62" s="119"/>
      <c r="ALL62" s="119"/>
      <c r="ALM62" s="119"/>
      <c r="ALN62" s="119"/>
      <c r="ALO62" s="119"/>
      <c r="ALP62" s="119"/>
      <c r="ALQ62" s="119"/>
      <c r="ALR62" s="119"/>
      <c r="ALS62" s="119"/>
      <c r="ALT62" s="119"/>
      <c r="ALU62" s="119"/>
      <c r="ALV62" s="119"/>
      <c r="ALW62" s="119"/>
      <c r="ALX62" s="119"/>
      <c r="ALY62" s="119"/>
      <c r="ALZ62" s="119"/>
      <c r="AMA62" s="119"/>
      <c r="AMB62" s="119"/>
      <c r="AMC62" s="119"/>
      <c r="AMD62" s="119"/>
      <c r="AME62" s="119"/>
      <c r="AMF62" s="119"/>
      <c r="AMG62" s="119"/>
      <c r="AMH62" s="119"/>
      <c r="AMI62" s="119"/>
      <c r="AMJ62" s="119"/>
    </row>
    <row r="63" spans="1:1025" s="108" customFormat="1" ht="93.75" x14ac:dyDescent="0.3">
      <c r="A63" s="51"/>
      <c r="B63" s="54">
        <v>60</v>
      </c>
      <c r="C63" s="133" t="s">
        <v>455</v>
      </c>
      <c r="D63" s="135">
        <v>45117</v>
      </c>
      <c r="E63" s="127" t="s">
        <v>456</v>
      </c>
      <c r="F63" s="67">
        <v>5047197383</v>
      </c>
      <c r="G63" s="155" t="s">
        <v>457</v>
      </c>
      <c r="H63" s="67" t="s">
        <v>149</v>
      </c>
      <c r="I63" s="127" t="s">
        <v>33</v>
      </c>
      <c r="J63" s="68">
        <v>32421</v>
      </c>
      <c r="K63" s="67" t="s">
        <v>458</v>
      </c>
      <c r="L63" s="122" t="s">
        <v>97</v>
      </c>
      <c r="M63" s="54" t="s">
        <v>28</v>
      </c>
      <c r="N63" s="117" t="s">
        <v>999</v>
      </c>
      <c r="O63" s="43" t="s">
        <v>459</v>
      </c>
      <c r="P63" s="55" t="s">
        <v>85</v>
      </c>
      <c r="Q63" s="58" t="s">
        <v>60</v>
      </c>
      <c r="R63" s="42" t="s">
        <v>351</v>
      </c>
      <c r="S63" s="64" t="s">
        <v>110</v>
      </c>
      <c r="T63" s="129" t="s">
        <v>127</v>
      </c>
      <c r="U63" s="65">
        <v>45161</v>
      </c>
      <c r="V63" s="195">
        <v>0.45833333333333298</v>
      </c>
      <c r="W63" s="127" t="s">
        <v>91</v>
      </c>
      <c r="X63" s="130">
        <v>26621</v>
      </c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  <c r="AK63" s="119"/>
      <c r="AL63" s="119"/>
      <c r="AM63" s="119"/>
      <c r="AN63" s="119"/>
      <c r="AO63" s="119"/>
      <c r="AP63" s="119"/>
      <c r="AQ63" s="119"/>
      <c r="AR63" s="119"/>
      <c r="AS63" s="119"/>
      <c r="AT63" s="119"/>
      <c r="AU63" s="119"/>
      <c r="AV63" s="119"/>
      <c r="AW63" s="119"/>
      <c r="AX63" s="119"/>
      <c r="AY63" s="119"/>
      <c r="AZ63" s="119"/>
      <c r="BA63" s="119"/>
      <c r="BB63" s="119"/>
      <c r="BC63" s="119"/>
      <c r="BD63" s="119"/>
      <c r="BE63" s="119"/>
      <c r="BF63" s="119"/>
      <c r="BG63" s="119"/>
      <c r="BH63" s="119"/>
      <c r="BI63" s="119"/>
      <c r="BJ63" s="119"/>
      <c r="BK63" s="119"/>
      <c r="BL63" s="119"/>
      <c r="BM63" s="119"/>
      <c r="BN63" s="119"/>
      <c r="BO63" s="119"/>
      <c r="BP63" s="119"/>
      <c r="BQ63" s="119"/>
      <c r="BR63" s="119"/>
      <c r="BS63" s="119"/>
      <c r="BT63" s="119"/>
      <c r="BU63" s="119"/>
      <c r="BV63" s="119"/>
      <c r="BW63" s="119"/>
      <c r="BX63" s="119"/>
      <c r="BY63" s="119"/>
      <c r="BZ63" s="119"/>
      <c r="CA63" s="119"/>
      <c r="CB63" s="119"/>
      <c r="CC63" s="119"/>
      <c r="CD63" s="119"/>
      <c r="CE63" s="119"/>
      <c r="CF63" s="119"/>
      <c r="CG63" s="119"/>
      <c r="CH63" s="119"/>
      <c r="CI63" s="119"/>
      <c r="CJ63" s="119"/>
      <c r="CK63" s="119"/>
      <c r="CL63" s="119"/>
      <c r="CM63" s="119"/>
      <c r="CN63" s="119"/>
      <c r="CO63" s="119"/>
      <c r="CP63" s="119"/>
      <c r="CQ63" s="119"/>
      <c r="CR63" s="119"/>
      <c r="CS63" s="119"/>
      <c r="CT63" s="119"/>
      <c r="CU63" s="119"/>
      <c r="CV63" s="119"/>
      <c r="CW63" s="119"/>
      <c r="CX63" s="119"/>
      <c r="CY63" s="119"/>
      <c r="CZ63" s="119"/>
      <c r="DA63" s="119"/>
      <c r="DB63" s="119"/>
      <c r="DC63" s="119"/>
      <c r="DD63" s="119"/>
      <c r="DE63" s="119"/>
      <c r="DF63" s="119"/>
      <c r="DG63" s="119"/>
      <c r="DH63" s="119"/>
      <c r="DI63" s="119"/>
      <c r="DJ63" s="119"/>
      <c r="DK63" s="119"/>
      <c r="DL63" s="119"/>
      <c r="DM63" s="119"/>
      <c r="DN63" s="119"/>
      <c r="DO63" s="119"/>
      <c r="DP63" s="119"/>
      <c r="DQ63" s="119"/>
      <c r="DR63" s="119"/>
      <c r="DS63" s="119"/>
      <c r="DT63" s="119"/>
      <c r="DU63" s="119"/>
      <c r="DV63" s="119"/>
      <c r="DW63" s="119"/>
      <c r="DX63" s="119"/>
      <c r="DY63" s="119"/>
      <c r="DZ63" s="119"/>
      <c r="EA63" s="119"/>
      <c r="EB63" s="119"/>
      <c r="EC63" s="119"/>
      <c r="ED63" s="119"/>
      <c r="EE63" s="119"/>
      <c r="EF63" s="119"/>
      <c r="EG63" s="119"/>
      <c r="EH63" s="119"/>
      <c r="EI63" s="119"/>
      <c r="EJ63" s="119"/>
      <c r="EK63" s="119"/>
      <c r="EL63" s="119"/>
      <c r="EM63" s="119"/>
      <c r="EN63" s="119"/>
      <c r="EO63" s="119"/>
      <c r="EP63" s="119"/>
      <c r="EQ63" s="119"/>
      <c r="ER63" s="119"/>
      <c r="ES63" s="119"/>
      <c r="ET63" s="119"/>
      <c r="EU63" s="119"/>
      <c r="EV63" s="119"/>
      <c r="EW63" s="119"/>
      <c r="EX63" s="119"/>
      <c r="EY63" s="119"/>
      <c r="EZ63" s="119"/>
      <c r="FA63" s="119"/>
      <c r="FB63" s="119"/>
      <c r="FC63" s="119"/>
      <c r="FD63" s="119"/>
      <c r="FE63" s="119"/>
      <c r="FF63" s="119"/>
      <c r="FG63" s="119"/>
      <c r="FH63" s="119"/>
      <c r="FI63" s="119"/>
      <c r="FJ63" s="119"/>
      <c r="FK63" s="119"/>
      <c r="FL63" s="119"/>
      <c r="FM63" s="119"/>
      <c r="FN63" s="119"/>
      <c r="FO63" s="119"/>
      <c r="FP63" s="119"/>
      <c r="FQ63" s="119"/>
      <c r="FR63" s="119"/>
      <c r="FS63" s="119"/>
      <c r="FT63" s="119"/>
      <c r="FU63" s="119"/>
      <c r="FV63" s="119"/>
      <c r="FW63" s="119"/>
      <c r="FX63" s="119"/>
      <c r="FY63" s="119"/>
      <c r="FZ63" s="119"/>
      <c r="GA63" s="119"/>
      <c r="GB63" s="119"/>
      <c r="GC63" s="119"/>
      <c r="GD63" s="119"/>
      <c r="GE63" s="119"/>
      <c r="GF63" s="119"/>
      <c r="GG63" s="119"/>
      <c r="GH63" s="119"/>
      <c r="GI63" s="119"/>
      <c r="GJ63" s="119"/>
      <c r="GK63" s="119"/>
      <c r="GL63" s="119"/>
      <c r="GM63" s="119"/>
      <c r="GN63" s="119"/>
      <c r="GO63" s="119"/>
      <c r="GP63" s="119"/>
      <c r="GQ63" s="119"/>
      <c r="GR63" s="119"/>
      <c r="GS63" s="119"/>
      <c r="GT63" s="119"/>
      <c r="GU63" s="119"/>
      <c r="GV63" s="119"/>
      <c r="GW63" s="119"/>
      <c r="GX63" s="119"/>
      <c r="GY63" s="119"/>
      <c r="GZ63" s="119"/>
      <c r="HA63" s="119"/>
      <c r="HB63" s="119"/>
      <c r="HC63" s="119"/>
      <c r="HD63" s="119"/>
      <c r="HE63" s="119"/>
      <c r="HF63" s="119"/>
      <c r="HG63" s="119"/>
      <c r="HH63" s="119"/>
      <c r="HI63" s="119"/>
      <c r="HJ63" s="119"/>
      <c r="HK63" s="119"/>
      <c r="HL63" s="119"/>
      <c r="HM63" s="119"/>
      <c r="HN63" s="119"/>
      <c r="HO63" s="119"/>
      <c r="HP63" s="119"/>
      <c r="HQ63" s="119"/>
      <c r="HR63" s="119"/>
      <c r="HS63" s="119"/>
      <c r="HT63" s="119"/>
      <c r="HU63" s="119"/>
      <c r="HV63" s="119"/>
      <c r="HW63" s="119"/>
      <c r="HX63" s="119"/>
      <c r="HY63" s="119"/>
      <c r="HZ63" s="119"/>
      <c r="IA63" s="119"/>
      <c r="IB63" s="119"/>
      <c r="IC63" s="119"/>
      <c r="ID63" s="119"/>
      <c r="IE63" s="119"/>
      <c r="IF63" s="119"/>
      <c r="IG63" s="119"/>
      <c r="IH63" s="119"/>
      <c r="II63" s="119"/>
      <c r="IJ63" s="119"/>
      <c r="IK63" s="119"/>
      <c r="IL63" s="119"/>
      <c r="IM63" s="119"/>
      <c r="IN63" s="119"/>
      <c r="IO63" s="119"/>
      <c r="IP63" s="119"/>
      <c r="IQ63" s="119"/>
      <c r="IR63" s="119"/>
      <c r="IS63" s="119"/>
      <c r="IT63" s="119"/>
      <c r="IU63" s="119"/>
      <c r="IV63" s="119"/>
      <c r="IW63" s="119"/>
      <c r="IX63" s="119"/>
      <c r="IY63" s="119"/>
      <c r="IZ63" s="119"/>
      <c r="JA63" s="119"/>
      <c r="JB63" s="119"/>
      <c r="JC63" s="119"/>
      <c r="JD63" s="119"/>
      <c r="JE63" s="119"/>
      <c r="JF63" s="119"/>
      <c r="JG63" s="119"/>
      <c r="JH63" s="119"/>
      <c r="JI63" s="119"/>
      <c r="JJ63" s="119"/>
      <c r="JK63" s="119"/>
      <c r="JL63" s="119"/>
      <c r="JM63" s="119"/>
      <c r="JN63" s="119"/>
      <c r="JO63" s="119"/>
      <c r="JP63" s="119"/>
      <c r="JQ63" s="119"/>
      <c r="JR63" s="119"/>
      <c r="JS63" s="119"/>
      <c r="JT63" s="119"/>
      <c r="JU63" s="119"/>
      <c r="JV63" s="119"/>
      <c r="JW63" s="119"/>
      <c r="JX63" s="119"/>
      <c r="JY63" s="119"/>
      <c r="JZ63" s="119"/>
      <c r="KA63" s="119"/>
      <c r="KB63" s="119"/>
      <c r="KC63" s="119"/>
      <c r="KD63" s="119"/>
      <c r="KE63" s="119"/>
      <c r="KF63" s="119"/>
      <c r="KG63" s="119"/>
      <c r="KH63" s="119"/>
      <c r="KI63" s="119"/>
      <c r="KJ63" s="119"/>
      <c r="KK63" s="119"/>
      <c r="KL63" s="119"/>
      <c r="KM63" s="119"/>
      <c r="KN63" s="119"/>
      <c r="KO63" s="119"/>
      <c r="KP63" s="119"/>
      <c r="KQ63" s="119"/>
      <c r="KR63" s="119"/>
      <c r="KS63" s="119"/>
      <c r="KT63" s="119"/>
      <c r="KU63" s="119"/>
      <c r="KV63" s="119"/>
      <c r="KW63" s="119"/>
      <c r="KX63" s="119"/>
      <c r="KY63" s="119"/>
      <c r="KZ63" s="119"/>
      <c r="LA63" s="119"/>
      <c r="LB63" s="119"/>
      <c r="LC63" s="119"/>
      <c r="LD63" s="119"/>
      <c r="LE63" s="119"/>
      <c r="LF63" s="119"/>
      <c r="LG63" s="119"/>
      <c r="LH63" s="119"/>
      <c r="LI63" s="119"/>
      <c r="LJ63" s="119"/>
      <c r="LK63" s="119"/>
      <c r="LL63" s="119"/>
      <c r="LM63" s="119"/>
      <c r="LN63" s="119"/>
      <c r="LO63" s="119"/>
      <c r="LP63" s="119"/>
      <c r="LQ63" s="119"/>
      <c r="LR63" s="119"/>
      <c r="LS63" s="119"/>
      <c r="LT63" s="119"/>
      <c r="LU63" s="119"/>
      <c r="LV63" s="119"/>
      <c r="LW63" s="119"/>
      <c r="LX63" s="119"/>
      <c r="LY63" s="119"/>
      <c r="LZ63" s="119"/>
      <c r="MA63" s="119"/>
      <c r="MB63" s="119"/>
      <c r="MC63" s="119"/>
      <c r="MD63" s="119"/>
      <c r="ME63" s="119"/>
      <c r="MF63" s="119"/>
      <c r="MG63" s="119"/>
      <c r="MH63" s="119"/>
      <c r="MI63" s="119"/>
      <c r="MJ63" s="119"/>
      <c r="MK63" s="119"/>
      <c r="ML63" s="119"/>
      <c r="MM63" s="119"/>
      <c r="MN63" s="119"/>
      <c r="MO63" s="119"/>
      <c r="MP63" s="119"/>
      <c r="MQ63" s="119"/>
      <c r="MR63" s="119"/>
      <c r="MS63" s="119"/>
      <c r="MT63" s="119"/>
      <c r="MU63" s="119"/>
      <c r="MV63" s="119"/>
      <c r="MW63" s="119"/>
      <c r="MX63" s="119"/>
      <c r="MY63" s="119"/>
      <c r="MZ63" s="119"/>
      <c r="NA63" s="119"/>
      <c r="NB63" s="119"/>
      <c r="NC63" s="119"/>
      <c r="ND63" s="119"/>
      <c r="NE63" s="119"/>
      <c r="NF63" s="119"/>
      <c r="NG63" s="119"/>
      <c r="NH63" s="119"/>
      <c r="NI63" s="119"/>
      <c r="NJ63" s="119"/>
      <c r="NK63" s="119"/>
      <c r="NL63" s="119"/>
      <c r="NM63" s="119"/>
      <c r="NN63" s="119"/>
      <c r="NO63" s="119"/>
      <c r="NP63" s="119"/>
      <c r="NQ63" s="119"/>
      <c r="NR63" s="119"/>
      <c r="NS63" s="119"/>
      <c r="NT63" s="119"/>
      <c r="NU63" s="119"/>
      <c r="NV63" s="119"/>
      <c r="NW63" s="119"/>
      <c r="NX63" s="119"/>
      <c r="NY63" s="119"/>
      <c r="NZ63" s="119"/>
      <c r="OA63" s="119"/>
      <c r="OB63" s="119"/>
      <c r="OC63" s="119"/>
      <c r="OD63" s="119"/>
      <c r="OE63" s="119"/>
      <c r="OF63" s="119"/>
      <c r="OG63" s="119"/>
      <c r="OH63" s="119"/>
      <c r="OI63" s="119"/>
      <c r="OJ63" s="119"/>
      <c r="OK63" s="119"/>
      <c r="OL63" s="119"/>
      <c r="OM63" s="119"/>
      <c r="ON63" s="119"/>
      <c r="OO63" s="119"/>
      <c r="OP63" s="119"/>
      <c r="OQ63" s="119"/>
      <c r="OR63" s="119"/>
      <c r="OS63" s="119"/>
      <c r="OT63" s="119"/>
      <c r="OU63" s="119"/>
      <c r="OV63" s="119"/>
      <c r="OW63" s="119"/>
      <c r="OX63" s="119"/>
      <c r="OY63" s="119"/>
      <c r="OZ63" s="119"/>
      <c r="PA63" s="119"/>
      <c r="PB63" s="119"/>
      <c r="PC63" s="119"/>
      <c r="PD63" s="119"/>
      <c r="PE63" s="119"/>
      <c r="PF63" s="119"/>
      <c r="PG63" s="119"/>
      <c r="PH63" s="119"/>
      <c r="PI63" s="119"/>
      <c r="PJ63" s="119"/>
      <c r="PK63" s="119"/>
      <c r="PL63" s="119"/>
      <c r="PM63" s="119"/>
      <c r="PN63" s="119"/>
      <c r="PO63" s="119"/>
      <c r="PP63" s="119"/>
      <c r="PQ63" s="119"/>
      <c r="PR63" s="119"/>
      <c r="PS63" s="119"/>
      <c r="PT63" s="119"/>
      <c r="PU63" s="119"/>
      <c r="PV63" s="119"/>
      <c r="PW63" s="119"/>
      <c r="PX63" s="119"/>
      <c r="PY63" s="119"/>
      <c r="PZ63" s="119"/>
      <c r="QA63" s="119"/>
      <c r="QB63" s="119"/>
      <c r="QC63" s="119"/>
      <c r="QD63" s="119"/>
      <c r="QE63" s="119"/>
      <c r="QF63" s="119"/>
      <c r="QG63" s="119"/>
      <c r="QH63" s="119"/>
      <c r="QI63" s="119"/>
      <c r="QJ63" s="119"/>
      <c r="QK63" s="119"/>
      <c r="QL63" s="119"/>
      <c r="QM63" s="119"/>
      <c r="QN63" s="119"/>
      <c r="QO63" s="119"/>
      <c r="QP63" s="119"/>
      <c r="QQ63" s="119"/>
      <c r="QR63" s="119"/>
      <c r="QS63" s="119"/>
      <c r="QT63" s="119"/>
      <c r="QU63" s="119"/>
      <c r="QV63" s="119"/>
      <c r="QW63" s="119"/>
      <c r="QX63" s="119"/>
      <c r="QY63" s="119"/>
      <c r="QZ63" s="119"/>
      <c r="RA63" s="119"/>
      <c r="RB63" s="119"/>
      <c r="RC63" s="119"/>
      <c r="RD63" s="119"/>
      <c r="RE63" s="119"/>
      <c r="RF63" s="119"/>
      <c r="RG63" s="119"/>
      <c r="RH63" s="119"/>
      <c r="RI63" s="119"/>
      <c r="RJ63" s="119"/>
      <c r="RK63" s="119"/>
      <c r="RL63" s="119"/>
      <c r="RM63" s="119"/>
      <c r="RN63" s="119"/>
      <c r="RO63" s="119"/>
      <c r="RP63" s="119"/>
      <c r="RQ63" s="119"/>
      <c r="RR63" s="119"/>
      <c r="RS63" s="119"/>
      <c r="RT63" s="119"/>
      <c r="RU63" s="119"/>
      <c r="RV63" s="119"/>
      <c r="RW63" s="119"/>
      <c r="RX63" s="119"/>
      <c r="RY63" s="119"/>
      <c r="RZ63" s="119"/>
      <c r="SA63" s="119"/>
      <c r="SB63" s="119"/>
      <c r="SC63" s="119"/>
      <c r="SD63" s="119"/>
      <c r="SE63" s="119"/>
      <c r="SF63" s="119"/>
      <c r="SG63" s="119"/>
      <c r="SH63" s="119"/>
      <c r="SI63" s="119"/>
      <c r="SJ63" s="119"/>
      <c r="SK63" s="119"/>
      <c r="SL63" s="119"/>
      <c r="SM63" s="119"/>
      <c r="SN63" s="119"/>
      <c r="SO63" s="119"/>
      <c r="SP63" s="119"/>
      <c r="SQ63" s="119"/>
      <c r="SR63" s="119"/>
      <c r="SS63" s="119"/>
      <c r="ST63" s="119"/>
      <c r="SU63" s="119"/>
      <c r="SV63" s="119"/>
      <c r="SW63" s="119"/>
      <c r="SX63" s="119"/>
      <c r="SY63" s="119"/>
      <c r="SZ63" s="119"/>
      <c r="TA63" s="119"/>
      <c r="TB63" s="119"/>
      <c r="TC63" s="119"/>
      <c r="TD63" s="119"/>
      <c r="TE63" s="119"/>
      <c r="TF63" s="119"/>
      <c r="TG63" s="119"/>
      <c r="TH63" s="119"/>
      <c r="TI63" s="119"/>
      <c r="TJ63" s="119"/>
      <c r="TK63" s="119"/>
      <c r="TL63" s="119"/>
      <c r="TM63" s="119"/>
      <c r="TN63" s="119"/>
      <c r="TO63" s="119"/>
      <c r="TP63" s="119"/>
      <c r="TQ63" s="119"/>
      <c r="TR63" s="119"/>
      <c r="TS63" s="119"/>
      <c r="TT63" s="119"/>
      <c r="TU63" s="119"/>
      <c r="TV63" s="119"/>
      <c r="TW63" s="119"/>
      <c r="TX63" s="119"/>
      <c r="TY63" s="119"/>
      <c r="TZ63" s="119"/>
      <c r="UA63" s="119"/>
      <c r="UB63" s="119"/>
      <c r="UC63" s="119"/>
      <c r="UD63" s="119"/>
      <c r="UE63" s="119"/>
      <c r="UF63" s="119"/>
      <c r="UG63" s="119"/>
      <c r="UH63" s="119"/>
      <c r="UI63" s="119"/>
      <c r="UJ63" s="119"/>
      <c r="UK63" s="119"/>
      <c r="UL63" s="119"/>
      <c r="UM63" s="119"/>
      <c r="UN63" s="119"/>
      <c r="UO63" s="119"/>
      <c r="UP63" s="119"/>
      <c r="UQ63" s="119"/>
      <c r="UR63" s="119"/>
      <c r="US63" s="119"/>
      <c r="UT63" s="119"/>
      <c r="UU63" s="119"/>
      <c r="UV63" s="119"/>
      <c r="UW63" s="119"/>
      <c r="UX63" s="119"/>
      <c r="UY63" s="119"/>
      <c r="UZ63" s="119"/>
      <c r="VA63" s="119"/>
      <c r="VB63" s="119"/>
      <c r="VC63" s="119"/>
      <c r="VD63" s="119"/>
      <c r="VE63" s="119"/>
      <c r="VF63" s="119"/>
      <c r="VG63" s="119"/>
      <c r="VH63" s="119"/>
      <c r="VI63" s="119"/>
      <c r="VJ63" s="119"/>
      <c r="VK63" s="119"/>
      <c r="VL63" s="119"/>
      <c r="VM63" s="119"/>
      <c r="VN63" s="119"/>
      <c r="VO63" s="119"/>
      <c r="VP63" s="119"/>
      <c r="VQ63" s="119"/>
      <c r="VR63" s="119"/>
      <c r="VS63" s="119"/>
      <c r="VT63" s="119"/>
      <c r="VU63" s="119"/>
      <c r="VV63" s="119"/>
      <c r="VW63" s="119"/>
      <c r="VX63" s="119"/>
      <c r="VY63" s="119"/>
      <c r="VZ63" s="119"/>
      <c r="WA63" s="119"/>
      <c r="WB63" s="119"/>
      <c r="WC63" s="119"/>
      <c r="WD63" s="119"/>
      <c r="WE63" s="119"/>
      <c r="WF63" s="119"/>
      <c r="WG63" s="119"/>
      <c r="WH63" s="119"/>
      <c r="WI63" s="119"/>
      <c r="WJ63" s="119"/>
      <c r="WK63" s="119"/>
      <c r="WL63" s="119"/>
      <c r="WM63" s="119"/>
      <c r="WN63" s="119"/>
      <c r="WO63" s="119"/>
      <c r="WP63" s="119"/>
      <c r="WQ63" s="119"/>
      <c r="WR63" s="119"/>
      <c r="WS63" s="119"/>
      <c r="WT63" s="119"/>
      <c r="WU63" s="119"/>
      <c r="WV63" s="119"/>
      <c r="WW63" s="119"/>
      <c r="WX63" s="119"/>
      <c r="WY63" s="119"/>
      <c r="WZ63" s="119"/>
      <c r="XA63" s="119"/>
      <c r="XB63" s="119"/>
      <c r="XC63" s="119"/>
      <c r="XD63" s="119"/>
      <c r="XE63" s="119"/>
      <c r="XF63" s="119"/>
      <c r="XG63" s="119"/>
      <c r="XH63" s="119"/>
      <c r="XI63" s="119"/>
      <c r="XJ63" s="119"/>
      <c r="XK63" s="119"/>
      <c r="XL63" s="119"/>
      <c r="XM63" s="119"/>
      <c r="XN63" s="119"/>
      <c r="XO63" s="119"/>
      <c r="XP63" s="119"/>
      <c r="XQ63" s="119"/>
      <c r="XR63" s="119"/>
      <c r="XS63" s="119"/>
      <c r="XT63" s="119"/>
      <c r="XU63" s="119"/>
      <c r="XV63" s="119"/>
      <c r="XW63" s="119"/>
      <c r="XX63" s="119"/>
      <c r="XY63" s="119"/>
      <c r="XZ63" s="119"/>
      <c r="YA63" s="119"/>
      <c r="YB63" s="119"/>
      <c r="YC63" s="119"/>
      <c r="YD63" s="119"/>
      <c r="YE63" s="119"/>
      <c r="YF63" s="119"/>
      <c r="YG63" s="119"/>
      <c r="YH63" s="119"/>
      <c r="YI63" s="119"/>
      <c r="YJ63" s="119"/>
      <c r="YK63" s="119"/>
      <c r="YL63" s="119"/>
      <c r="YM63" s="119"/>
      <c r="YN63" s="119"/>
      <c r="YO63" s="119"/>
      <c r="YP63" s="119"/>
      <c r="YQ63" s="119"/>
      <c r="YR63" s="119"/>
      <c r="YS63" s="119"/>
      <c r="YT63" s="119"/>
      <c r="YU63" s="119"/>
      <c r="YV63" s="119"/>
      <c r="YW63" s="119"/>
      <c r="YX63" s="119"/>
      <c r="YY63" s="119"/>
      <c r="YZ63" s="119"/>
      <c r="ZA63" s="119"/>
      <c r="ZB63" s="119"/>
      <c r="ZC63" s="119"/>
      <c r="ZD63" s="119"/>
      <c r="ZE63" s="119"/>
      <c r="ZF63" s="119"/>
      <c r="ZG63" s="119"/>
      <c r="ZH63" s="119"/>
      <c r="ZI63" s="119"/>
      <c r="ZJ63" s="119"/>
      <c r="ZK63" s="119"/>
      <c r="ZL63" s="119"/>
      <c r="ZM63" s="119"/>
      <c r="ZN63" s="119"/>
      <c r="ZO63" s="119"/>
      <c r="ZP63" s="119"/>
      <c r="ZQ63" s="119"/>
      <c r="ZR63" s="119"/>
      <c r="ZS63" s="119"/>
      <c r="ZT63" s="119"/>
      <c r="ZU63" s="119"/>
      <c r="ZV63" s="119"/>
      <c r="ZW63" s="119"/>
      <c r="ZX63" s="119"/>
      <c r="ZY63" s="119"/>
      <c r="ZZ63" s="119"/>
      <c r="AAA63" s="119"/>
      <c r="AAB63" s="119"/>
      <c r="AAC63" s="119"/>
      <c r="AAD63" s="119"/>
      <c r="AAE63" s="119"/>
      <c r="AAF63" s="119"/>
      <c r="AAG63" s="119"/>
      <c r="AAH63" s="119"/>
      <c r="AAI63" s="119"/>
      <c r="AAJ63" s="119"/>
      <c r="AAK63" s="119"/>
      <c r="AAL63" s="119"/>
      <c r="AAM63" s="119"/>
      <c r="AAN63" s="119"/>
      <c r="AAO63" s="119"/>
      <c r="AAP63" s="119"/>
      <c r="AAQ63" s="119"/>
      <c r="AAR63" s="119"/>
      <c r="AAS63" s="119"/>
      <c r="AAT63" s="119"/>
      <c r="AAU63" s="119"/>
      <c r="AAV63" s="119"/>
      <c r="AAW63" s="119"/>
      <c r="AAX63" s="119"/>
      <c r="AAY63" s="119"/>
      <c r="AAZ63" s="119"/>
      <c r="ABA63" s="119"/>
      <c r="ABB63" s="119"/>
      <c r="ABC63" s="119"/>
      <c r="ABD63" s="119"/>
      <c r="ABE63" s="119"/>
      <c r="ABF63" s="119"/>
      <c r="ABG63" s="119"/>
      <c r="ABH63" s="119"/>
      <c r="ABI63" s="119"/>
      <c r="ABJ63" s="119"/>
      <c r="ABK63" s="119"/>
      <c r="ABL63" s="119"/>
      <c r="ABM63" s="119"/>
      <c r="ABN63" s="119"/>
      <c r="ABO63" s="119"/>
      <c r="ABP63" s="119"/>
      <c r="ABQ63" s="119"/>
      <c r="ABR63" s="119"/>
      <c r="ABS63" s="119"/>
      <c r="ABT63" s="119"/>
      <c r="ABU63" s="119"/>
      <c r="ABV63" s="119"/>
      <c r="ABW63" s="119"/>
      <c r="ABX63" s="119"/>
      <c r="ABY63" s="119"/>
      <c r="ABZ63" s="119"/>
      <c r="ACA63" s="119"/>
      <c r="ACB63" s="119"/>
      <c r="ACC63" s="119"/>
      <c r="ACD63" s="119"/>
      <c r="ACE63" s="119"/>
      <c r="ACF63" s="119"/>
      <c r="ACG63" s="119"/>
      <c r="ACH63" s="119"/>
      <c r="ACI63" s="119"/>
      <c r="ACJ63" s="119"/>
      <c r="ACK63" s="119"/>
      <c r="ACL63" s="119"/>
      <c r="ACM63" s="119"/>
      <c r="ACN63" s="119"/>
      <c r="ACO63" s="119"/>
      <c r="ACP63" s="119"/>
      <c r="ACQ63" s="119"/>
      <c r="ACR63" s="119"/>
      <c r="ACS63" s="119"/>
      <c r="ACT63" s="119"/>
      <c r="ACU63" s="119"/>
      <c r="ACV63" s="119"/>
      <c r="ACW63" s="119"/>
      <c r="ACX63" s="119"/>
      <c r="ACY63" s="119"/>
      <c r="ACZ63" s="119"/>
      <c r="ADA63" s="119"/>
      <c r="ADB63" s="119"/>
      <c r="ADC63" s="119"/>
      <c r="ADD63" s="119"/>
      <c r="ADE63" s="119"/>
      <c r="ADF63" s="119"/>
      <c r="ADG63" s="119"/>
      <c r="ADH63" s="119"/>
      <c r="ADI63" s="119"/>
      <c r="ADJ63" s="119"/>
      <c r="ADK63" s="119"/>
      <c r="ADL63" s="119"/>
      <c r="ADM63" s="119"/>
      <c r="ADN63" s="119"/>
      <c r="ADO63" s="119"/>
      <c r="ADP63" s="119"/>
      <c r="ADQ63" s="119"/>
      <c r="ADR63" s="119"/>
      <c r="ADS63" s="119"/>
      <c r="ADT63" s="119"/>
      <c r="ADU63" s="119"/>
      <c r="ADV63" s="119"/>
      <c r="ADW63" s="119"/>
      <c r="ADX63" s="119"/>
      <c r="ADY63" s="119"/>
      <c r="ADZ63" s="119"/>
      <c r="AEA63" s="119"/>
      <c r="AEB63" s="119"/>
      <c r="AEC63" s="119"/>
      <c r="AED63" s="119"/>
      <c r="AEE63" s="119"/>
      <c r="AEF63" s="119"/>
      <c r="AEG63" s="119"/>
      <c r="AEH63" s="119"/>
      <c r="AEI63" s="119"/>
      <c r="AEJ63" s="119"/>
      <c r="AEK63" s="119"/>
      <c r="AEL63" s="119"/>
      <c r="AEM63" s="119"/>
      <c r="AEN63" s="119"/>
      <c r="AEO63" s="119"/>
      <c r="AEP63" s="119"/>
      <c r="AEQ63" s="119"/>
      <c r="AER63" s="119"/>
      <c r="AES63" s="119"/>
      <c r="AET63" s="119"/>
      <c r="AEU63" s="119"/>
      <c r="AEV63" s="119"/>
      <c r="AEW63" s="119"/>
      <c r="AEX63" s="119"/>
      <c r="AEY63" s="119"/>
      <c r="AEZ63" s="119"/>
      <c r="AFA63" s="119"/>
      <c r="AFB63" s="119"/>
      <c r="AFC63" s="119"/>
      <c r="AFD63" s="119"/>
      <c r="AFE63" s="119"/>
      <c r="AFF63" s="119"/>
      <c r="AFG63" s="119"/>
      <c r="AFH63" s="119"/>
      <c r="AFI63" s="119"/>
      <c r="AFJ63" s="119"/>
      <c r="AFK63" s="119"/>
      <c r="AFL63" s="119"/>
      <c r="AFM63" s="119"/>
      <c r="AFN63" s="119"/>
      <c r="AFO63" s="119"/>
      <c r="AFP63" s="119"/>
      <c r="AFQ63" s="119"/>
      <c r="AFR63" s="119"/>
      <c r="AFS63" s="119"/>
      <c r="AFT63" s="119"/>
      <c r="AFU63" s="119"/>
      <c r="AFV63" s="119"/>
      <c r="AFW63" s="119"/>
      <c r="AFX63" s="119"/>
      <c r="AFY63" s="119"/>
      <c r="AFZ63" s="119"/>
      <c r="AGA63" s="119"/>
      <c r="AGB63" s="119"/>
      <c r="AGC63" s="119"/>
      <c r="AGD63" s="119"/>
      <c r="AGE63" s="119"/>
      <c r="AGF63" s="119"/>
      <c r="AGG63" s="119"/>
      <c r="AGH63" s="119"/>
      <c r="AGI63" s="119"/>
      <c r="AGJ63" s="119"/>
      <c r="AGK63" s="119"/>
      <c r="AGL63" s="119"/>
      <c r="AGM63" s="119"/>
      <c r="AGN63" s="119"/>
      <c r="AGO63" s="119"/>
      <c r="AGP63" s="119"/>
      <c r="AGQ63" s="119"/>
      <c r="AGR63" s="119"/>
      <c r="AGS63" s="119"/>
      <c r="AGT63" s="119"/>
      <c r="AGU63" s="119"/>
      <c r="AGV63" s="119"/>
      <c r="AGW63" s="119"/>
      <c r="AGX63" s="119"/>
      <c r="AGY63" s="119"/>
      <c r="AGZ63" s="119"/>
      <c r="AHA63" s="119"/>
      <c r="AHB63" s="119"/>
      <c r="AHC63" s="119"/>
      <c r="AHD63" s="119"/>
      <c r="AHE63" s="119"/>
      <c r="AHF63" s="119"/>
      <c r="AHG63" s="119"/>
      <c r="AHH63" s="119"/>
      <c r="AHI63" s="119"/>
      <c r="AHJ63" s="119"/>
      <c r="AHK63" s="119"/>
      <c r="AHL63" s="119"/>
      <c r="AHM63" s="119"/>
      <c r="AHN63" s="119"/>
      <c r="AHO63" s="119"/>
      <c r="AHP63" s="119"/>
      <c r="AHQ63" s="119"/>
      <c r="AHR63" s="119"/>
      <c r="AHS63" s="119"/>
      <c r="AHT63" s="119"/>
      <c r="AHU63" s="119"/>
      <c r="AHV63" s="119"/>
      <c r="AHW63" s="119"/>
      <c r="AHX63" s="119"/>
      <c r="AHY63" s="119"/>
      <c r="AHZ63" s="119"/>
      <c r="AIA63" s="119"/>
      <c r="AIB63" s="119"/>
      <c r="AIC63" s="119"/>
      <c r="AID63" s="119"/>
      <c r="AIE63" s="119"/>
      <c r="AIF63" s="119"/>
      <c r="AIG63" s="119"/>
      <c r="AIH63" s="119"/>
      <c r="AII63" s="119"/>
      <c r="AIJ63" s="119"/>
      <c r="AIK63" s="119"/>
      <c r="AIL63" s="119"/>
      <c r="AIM63" s="119"/>
      <c r="AIN63" s="119"/>
      <c r="AIO63" s="119"/>
      <c r="AIP63" s="119"/>
      <c r="AIQ63" s="119"/>
      <c r="AIR63" s="119"/>
      <c r="AIS63" s="119"/>
      <c r="AIT63" s="119"/>
      <c r="AIU63" s="119"/>
      <c r="AIV63" s="119"/>
      <c r="AIW63" s="119"/>
      <c r="AIX63" s="119"/>
      <c r="AIY63" s="119"/>
      <c r="AIZ63" s="119"/>
      <c r="AJA63" s="119"/>
      <c r="AJB63" s="119"/>
      <c r="AJC63" s="119"/>
      <c r="AJD63" s="119"/>
      <c r="AJE63" s="119"/>
      <c r="AJF63" s="119"/>
      <c r="AJG63" s="119"/>
      <c r="AJH63" s="119"/>
      <c r="AJI63" s="119"/>
      <c r="AJJ63" s="119"/>
      <c r="AJK63" s="119"/>
      <c r="AJL63" s="119"/>
      <c r="AJM63" s="119"/>
      <c r="AJN63" s="119"/>
      <c r="AJO63" s="119"/>
      <c r="AJP63" s="119"/>
      <c r="AJQ63" s="119"/>
      <c r="AJR63" s="119"/>
      <c r="AJS63" s="119"/>
      <c r="AJT63" s="119"/>
      <c r="AJU63" s="119"/>
      <c r="AJV63" s="119"/>
      <c r="AJW63" s="119"/>
      <c r="AJX63" s="119"/>
      <c r="AJY63" s="119"/>
      <c r="AJZ63" s="119"/>
      <c r="AKA63" s="119"/>
      <c r="AKB63" s="119"/>
      <c r="AKC63" s="119"/>
      <c r="AKD63" s="119"/>
      <c r="AKE63" s="119"/>
      <c r="AKF63" s="119"/>
      <c r="AKG63" s="119"/>
      <c r="AKH63" s="119"/>
      <c r="AKI63" s="119"/>
      <c r="AKJ63" s="119"/>
      <c r="AKK63" s="119"/>
      <c r="AKL63" s="119"/>
      <c r="AKM63" s="119"/>
      <c r="AKN63" s="119"/>
      <c r="AKO63" s="119"/>
      <c r="AKP63" s="119"/>
      <c r="AKQ63" s="119"/>
      <c r="AKR63" s="119"/>
      <c r="AKS63" s="119"/>
      <c r="AKT63" s="119"/>
      <c r="AKU63" s="119"/>
      <c r="AKV63" s="119"/>
      <c r="AKW63" s="119"/>
      <c r="AKX63" s="119"/>
      <c r="AKY63" s="119"/>
      <c r="AKZ63" s="119"/>
      <c r="ALA63" s="119"/>
      <c r="ALB63" s="119"/>
      <c r="ALC63" s="119"/>
      <c r="ALD63" s="119"/>
      <c r="ALE63" s="119"/>
      <c r="ALF63" s="119"/>
      <c r="ALG63" s="119"/>
      <c r="ALH63" s="119"/>
      <c r="ALI63" s="119"/>
      <c r="ALJ63" s="119"/>
      <c r="ALK63" s="119"/>
      <c r="ALL63" s="119"/>
      <c r="ALM63" s="119"/>
      <c r="ALN63" s="119"/>
      <c r="ALO63" s="119"/>
      <c r="ALP63" s="119"/>
      <c r="ALQ63" s="119"/>
      <c r="ALR63" s="119"/>
      <c r="ALS63" s="119"/>
      <c r="ALT63" s="119"/>
      <c r="ALU63" s="119"/>
      <c r="ALV63" s="119"/>
      <c r="ALW63" s="119"/>
      <c r="ALX63" s="119"/>
      <c r="ALY63" s="119"/>
      <c r="ALZ63" s="119"/>
      <c r="AMA63" s="119"/>
      <c r="AMB63" s="119"/>
      <c r="AMC63" s="119"/>
      <c r="AMD63" s="119"/>
      <c r="AME63" s="119"/>
      <c r="AMF63" s="119"/>
      <c r="AMG63" s="119"/>
      <c r="AMH63" s="119"/>
      <c r="AMI63" s="119"/>
      <c r="AMJ63" s="119"/>
      <c r="AMK63" s="74"/>
    </row>
    <row r="64" spans="1:1025" s="197" customFormat="1" ht="112.5" x14ac:dyDescent="0.3">
      <c r="A64" s="51"/>
      <c r="B64" s="54">
        <v>61</v>
      </c>
      <c r="C64" s="129" t="s">
        <v>460</v>
      </c>
      <c r="D64" s="121">
        <v>45121</v>
      </c>
      <c r="E64" s="122" t="s">
        <v>461</v>
      </c>
      <c r="F64" s="122">
        <v>9909485630</v>
      </c>
      <c r="G64" s="155" t="s">
        <v>462</v>
      </c>
      <c r="H64" s="67" t="s">
        <v>142</v>
      </c>
      <c r="I64" s="127" t="s">
        <v>33</v>
      </c>
      <c r="J64" s="68">
        <v>32367</v>
      </c>
      <c r="K64" s="127" t="s">
        <v>463</v>
      </c>
      <c r="L64" s="127" t="s">
        <v>464</v>
      </c>
      <c r="M64" s="54" t="s">
        <v>35</v>
      </c>
      <c r="N64" s="4" t="s">
        <v>27</v>
      </c>
      <c r="O64" s="43" t="s">
        <v>130</v>
      </c>
      <c r="P64" s="55" t="s">
        <v>48</v>
      </c>
      <c r="Q64" s="58" t="s">
        <v>60</v>
      </c>
      <c r="R64" s="42" t="s">
        <v>267</v>
      </c>
      <c r="S64" s="64" t="s">
        <v>110</v>
      </c>
      <c r="T64" s="129" t="s">
        <v>466</v>
      </c>
      <c r="U64" s="65">
        <v>45161</v>
      </c>
      <c r="V64" s="195">
        <v>0.45833333333333298</v>
      </c>
      <c r="W64" s="127" t="s">
        <v>465</v>
      </c>
      <c r="X64" s="132">
        <v>26624</v>
      </c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8"/>
      <c r="AU64" s="128"/>
      <c r="AV64" s="128"/>
      <c r="AW64" s="128"/>
      <c r="AX64" s="128"/>
      <c r="AY64" s="128"/>
      <c r="AZ64" s="128"/>
      <c r="BA64" s="128"/>
      <c r="BB64" s="128"/>
      <c r="BC64" s="128"/>
      <c r="BD64" s="128"/>
      <c r="BE64" s="128"/>
      <c r="BF64" s="128"/>
      <c r="BG64" s="128"/>
      <c r="BH64" s="128"/>
      <c r="BI64" s="128"/>
      <c r="BJ64" s="128"/>
      <c r="BK64" s="128"/>
      <c r="BL64" s="128"/>
      <c r="BM64" s="128"/>
      <c r="BN64" s="128"/>
      <c r="BO64" s="128"/>
      <c r="BP64" s="128"/>
      <c r="BQ64" s="128"/>
      <c r="BR64" s="128"/>
      <c r="BS64" s="128"/>
      <c r="BT64" s="128"/>
      <c r="BU64" s="128"/>
      <c r="BV64" s="128"/>
      <c r="BW64" s="128"/>
      <c r="BX64" s="128"/>
      <c r="BY64" s="128"/>
      <c r="BZ64" s="128"/>
      <c r="CA64" s="128"/>
      <c r="CB64" s="128"/>
      <c r="CC64" s="128"/>
      <c r="CD64" s="128"/>
      <c r="CE64" s="128"/>
      <c r="CF64" s="128"/>
      <c r="CG64" s="128"/>
      <c r="CH64" s="128"/>
      <c r="CI64" s="128"/>
      <c r="CJ64" s="128"/>
      <c r="CK64" s="128"/>
      <c r="CL64" s="128"/>
      <c r="CM64" s="128"/>
      <c r="CN64" s="128"/>
      <c r="CO64" s="128"/>
      <c r="CP64" s="128"/>
      <c r="CQ64" s="128"/>
      <c r="CR64" s="128"/>
      <c r="CS64" s="128"/>
      <c r="CT64" s="128"/>
      <c r="CU64" s="128"/>
      <c r="CV64" s="128"/>
      <c r="CW64" s="128"/>
      <c r="CX64" s="128"/>
      <c r="CY64" s="128"/>
      <c r="CZ64" s="128"/>
      <c r="DA64" s="128"/>
      <c r="DB64" s="128"/>
      <c r="DC64" s="128"/>
      <c r="DD64" s="128"/>
      <c r="DE64" s="128"/>
      <c r="DF64" s="128"/>
      <c r="DG64" s="128"/>
      <c r="DH64" s="128"/>
      <c r="DI64" s="128"/>
      <c r="DJ64" s="128"/>
      <c r="DK64" s="128"/>
      <c r="DL64" s="128"/>
      <c r="DM64" s="128"/>
      <c r="DN64" s="128"/>
      <c r="DO64" s="128"/>
      <c r="DP64" s="128"/>
      <c r="DQ64" s="128"/>
      <c r="DR64" s="128"/>
      <c r="DS64" s="128"/>
      <c r="DT64" s="128"/>
      <c r="DU64" s="128"/>
      <c r="DV64" s="128"/>
      <c r="DW64" s="128"/>
      <c r="DX64" s="128"/>
      <c r="DY64" s="128"/>
      <c r="DZ64" s="128"/>
      <c r="EA64" s="128"/>
      <c r="EB64" s="128"/>
      <c r="EC64" s="128"/>
      <c r="ED64" s="128"/>
      <c r="EE64" s="128"/>
      <c r="EF64" s="128"/>
      <c r="EG64" s="128"/>
      <c r="EH64" s="128"/>
      <c r="EI64" s="128"/>
      <c r="EJ64" s="128"/>
      <c r="EK64" s="128"/>
      <c r="EL64" s="128"/>
      <c r="EM64" s="128"/>
      <c r="EN64" s="128"/>
      <c r="EO64" s="128"/>
      <c r="EP64" s="128"/>
      <c r="EQ64" s="128"/>
      <c r="ER64" s="128"/>
      <c r="ES64" s="128"/>
      <c r="ET64" s="128"/>
      <c r="EU64" s="128"/>
      <c r="EV64" s="128"/>
      <c r="EW64" s="128"/>
      <c r="EX64" s="128"/>
      <c r="EY64" s="128"/>
      <c r="EZ64" s="128"/>
      <c r="FA64" s="128"/>
      <c r="FB64" s="128"/>
      <c r="FC64" s="128"/>
      <c r="FD64" s="128"/>
      <c r="FE64" s="128"/>
      <c r="FF64" s="128"/>
      <c r="FG64" s="128"/>
      <c r="FH64" s="128"/>
      <c r="FI64" s="128"/>
      <c r="FJ64" s="128"/>
      <c r="FK64" s="128"/>
      <c r="FL64" s="128"/>
      <c r="FM64" s="128"/>
      <c r="FN64" s="128"/>
      <c r="FO64" s="128"/>
      <c r="FP64" s="128"/>
      <c r="FQ64" s="128"/>
      <c r="FR64" s="128"/>
      <c r="FS64" s="128"/>
      <c r="FT64" s="128"/>
      <c r="FU64" s="128"/>
      <c r="FV64" s="128"/>
      <c r="FW64" s="128"/>
      <c r="FX64" s="128"/>
      <c r="FY64" s="128"/>
      <c r="FZ64" s="128"/>
      <c r="GA64" s="128"/>
      <c r="GB64" s="128"/>
      <c r="GC64" s="128"/>
      <c r="GD64" s="128"/>
      <c r="GE64" s="128"/>
      <c r="GF64" s="128"/>
      <c r="GG64" s="128"/>
      <c r="GH64" s="128"/>
      <c r="GI64" s="128"/>
      <c r="GJ64" s="128"/>
      <c r="GK64" s="128"/>
      <c r="GL64" s="128"/>
      <c r="GM64" s="128"/>
      <c r="GN64" s="128"/>
      <c r="GO64" s="128"/>
      <c r="GP64" s="128"/>
      <c r="GQ64" s="128"/>
      <c r="GR64" s="128"/>
      <c r="GS64" s="128"/>
      <c r="GT64" s="128"/>
      <c r="GU64" s="128"/>
      <c r="GV64" s="128"/>
      <c r="GW64" s="128"/>
      <c r="GX64" s="128"/>
      <c r="GY64" s="128"/>
      <c r="GZ64" s="128"/>
      <c r="HA64" s="128"/>
      <c r="HB64" s="128"/>
      <c r="HC64" s="128"/>
      <c r="HD64" s="128"/>
      <c r="HE64" s="128"/>
      <c r="HF64" s="128"/>
      <c r="HG64" s="128"/>
      <c r="HH64" s="128"/>
      <c r="HI64" s="128"/>
      <c r="HJ64" s="128"/>
      <c r="HK64" s="128"/>
      <c r="HL64" s="128"/>
      <c r="HM64" s="128"/>
      <c r="HN64" s="128"/>
      <c r="HO64" s="128"/>
      <c r="HP64" s="128"/>
      <c r="HQ64" s="128"/>
      <c r="HR64" s="128"/>
      <c r="HS64" s="128"/>
      <c r="HT64" s="128"/>
      <c r="HU64" s="128"/>
      <c r="HV64" s="128"/>
      <c r="HW64" s="128"/>
      <c r="HX64" s="128"/>
      <c r="HY64" s="128"/>
      <c r="HZ64" s="128"/>
      <c r="IA64" s="128"/>
      <c r="IB64" s="128"/>
      <c r="IC64" s="128"/>
      <c r="ID64" s="128"/>
      <c r="IE64" s="128"/>
      <c r="IF64" s="128"/>
      <c r="IG64" s="128"/>
      <c r="IH64" s="128"/>
      <c r="II64" s="128"/>
      <c r="IJ64" s="128"/>
      <c r="IK64" s="128"/>
      <c r="IL64" s="128"/>
      <c r="IM64" s="128"/>
      <c r="IN64" s="128"/>
      <c r="IO64" s="128"/>
      <c r="IP64" s="128"/>
      <c r="IQ64" s="128"/>
      <c r="IR64" s="128"/>
      <c r="IS64" s="128"/>
      <c r="IT64" s="128"/>
      <c r="IU64" s="128"/>
      <c r="IV64" s="128"/>
      <c r="IW64" s="128"/>
      <c r="IX64" s="128"/>
      <c r="IY64" s="128"/>
      <c r="IZ64" s="128"/>
      <c r="JA64" s="128"/>
      <c r="JB64" s="128"/>
      <c r="JC64" s="128"/>
      <c r="JD64" s="128"/>
      <c r="JE64" s="128"/>
      <c r="JF64" s="128"/>
      <c r="JG64" s="128"/>
      <c r="JH64" s="128"/>
      <c r="JI64" s="128"/>
      <c r="JJ64" s="128"/>
      <c r="JK64" s="128"/>
      <c r="JL64" s="128"/>
      <c r="JM64" s="128"/>
      <c r="JN64" s="128"/>
      <c r="JO64" s="128"/>
      <c r="JP64" s="128"/>
      <c r="JQ64" s="128"/>
      <c r="JR64" s="128"/>
      <c r="JS64" s="128"/>
      <c r="JT64" s="128"/>
      <c r="JU64" s="128"/>
      <c r="JV64" s="128"/>
      <c r="JW64" s="128"/>
      <c r="JX64" s="128"/>
      <c r="JY64" s="128"/>
      <c r="JZ64" s="128"/>
      <c r="KA64" s="128"/>
      <c r="KB64" s="128"/>
      <c r="KC64" s="128"/>
      <c r="KD64" s="128"/>
      <c r="KE64" s="128"/>
      <c r="KF64" s="128"/>
      <c r="KG64" s="128"/>
      <c r="KH64" s="128"/>
      <c r="KI64" s="128"/>
      <c r="KJ64" s="128"/>
      <c r="KK64" s="128"/>
      <c r="KL64" s="128"/>
      <c r="KM64" s="128"/>
      <c r="KN64" s="128"/>
      <c r="KO64" s="128"/>
      <c r="KP64" s="128"/>
      <c r="KQ64" s="128"/>
      <c r="KR64" s="128"/>
      <c r="KS64" s="128"/>
      <c r="KT64" s="128"/>
      <c r="KU64" s="128"/>
      <c r="KV64" s="128"/>
      <c r="KW64" s="128"/>
      <c r="KX64" s="128"/>
      <c r="KY64" s="128"/>
      <c r="KZ64" s="128"/>
      <c r="LA64" s="128"/>
      <c r="LB64" s="128"/>
      <c r="LC64" s="128"/>
      <c r="LD64" s="128"/>
      <c r="LE64" s="128"/>
      <c r="LF64" s="128"/>
      <c r="LG64" s="128"/>
      <c r="LH64" s="128"/>
      <c r="LI64" s="128"/>
      <c r="LJ64" s="128"/>
      <c r="LK64" s="128"/>
      <c r="LL64" s="128"/>
      <c r="LM64" s="128"/>
      <c r="LN64" s="128"/>
      <c r="LO64" s="128"/>
      <c r="LP64" s="128"/>
      <c r="LQ64" s="128"/>
      <c r="LR64" s="128"/>
      <c r="LS64" s="128"/>
      <c r="LT64" s="128"/>
      <c r="LU64" s="128"/>
      <c r="LV64" s="128"/>
      <c r="LW64" s="128"/>
      <c r="LX64" s="128"/>
      <c r="LY64" s="128"/>
      <c r="LZ64" s="128"/>
      <c r="MA64" s="128"/>
      <c r="MB64" s="128"/>
      <c r="MC64" s="128"/>
      <c r="MD64" s="128"/>
      <c r="ME64" s="128"/>
      <c r="MF64" s="128"/>
      <c r="MG64" s="128"/>
      <c r="MH64" s="128"/>
      <c r="MI64" s="128"/>
      <c r="MJ64" s="128"/>
      <c r="MK64" s="128"/>
      <c r="ML64" s="128"/>
      <c r="MM64" s="128"/>
      <c r="MN64" s="128"/>
      <c r="MO64" s="128"/>
      <c r="MP64" s="128"/>
      <c r="MQ64" s="128"/>
      <c r="MR64" s="128"/>
      <c r="MS64" s="128"/>
      <c r="MT64" s="128"/>
      <c r="MU64" s="128"/>
      <c r="MV64" s="128"/>
      <c r="MW64" s="128"/>
      <c r="MX64" s="128"/>
      <c r="MY64" s="128"/>
      <c r="MZ64" s="128"/>
      <c r="NA64" s="128"/>
      <c r="NB64" s="128"/>
      <c r="NC64" s="128"/>
      <c r="ND64" s="128"/>
      <c r="NE64" s="128"/>
      <c r="NF64" s="128"/>
      <c r="NG64" s="128"/>
      <c r="NH64" s="128"/>
      <c r="NI64" s="128"/>
      <c r="NJ64" s="128"/>
      <c r="NK64" s="128"/>
      <c r="NL64" s="128"/>
      <c r="NM64" s="128"/>
      <c r="NN64" s="128"/>
      <c r="NO64" s="128"/>
      <c r="NP64" s="128"/>
      <c r="NQ64" s="128"/>
      <c r="NR64" s="128"/>
      <c r="NS64" s="128"/>
      <c r="NT64" s="128"/>
      <c r="NU64" s="128"/>
      <c r="NV64" s="128"/>
      <c r="NW64" s="128"/>
      <c r="NX64" s="128"/>
      <c r="NY64" s="128"/>
      <c r="NZ64" s="128"/>
      <c r="OA64" s="128"/>
      <c r="OB64" s="128"/>
      <c r="OC64" s="128"/>
      <c r="OD64" s="128"/>
      <c r="OE64" s="128"/>
      <c r="OF64" s="128"/>
      <c r="OG64" s="128"/>
      <c r="OH64" s="128"/>
      <c r="OI64" s="128"/>
      <c r="OJ64" s="128"/>
      <c r="OK64" s="128"/>
      <c r="OL64" s="128"/>
      <c r="OM64" s="128"/>
      <c r="ON64" s="128"/>
      <c r="OO64" s="128"/>
      <c r="OP64" s="128"/>
      <c r="OQ64" s="128"/>
      <c r="OR64" s="128"/>
      <c r="OS64" s="128"/>
      <c r="OT64" s="128"/>
      <c r="OU64" s="128"/>
      <c r="OV64" s="128"/>
      <c r="OW64" s="128"/>
      <c r="OX64" s="128"/>
      <c r="OY64" s="128"/>
      <c r="OZ64" s="128"/>
      <c r="PA64" s="128"/>
      <c r="PB64" s="128"/>
      <c r="PC64" s="128"/>
      <c r="PD64" s="128"/>
      <c r="PE64" s="128"/>
      <c r="PF64" s="128"/>
      <c r="PG64" s="128"/>
      <c r="PH64" s="128"/>
      <c r="PI64" s="128"/>
      <c r="PJ64" s="128"/>
      <c r="PK64" s="128"/>
      <c r="PL64" s="128"/>
      <c r="PM64" s="128"/>
      <c r="PN64" s="128"/>
      <c r="PO64" s="128"/>
      <c r="PP64" s="128"/>
      <c r="PQ64" s="128"/>
      <c r="PR64" s="128"/>
      <c r="PS64" s="128"/>
      <c r="PT64" s="128"/>
      <c r="PU64" s="128"/>
      <c r="PV64" s="128"/>
      <c r="PW64" s="128"/>
      <c r="PX64" s="128"/>
      <c r="PY64" s="128"/>
      <c r="PZ64" s="128"/>
      <c r="QA64" s="128"/>
      <c r="QB64" s="128"/>
      <c r="QC64" s="128"/>
      <c r="QD64" s="128"/>
      <c r="QE64" s="128"/>
      <c r="QF64" s="128"/>
      <c r="QG64" s="128"/>
      <c r="QH64" s="128"/>
      <c r="QI64" s="128"/>
      <c r="QJ64" s="128"/>
      <c r="QK64" s="128"/>
      <c r="QL64" s="128"/>
      <c r="QM64" s="128"/>
      <c r="QN64" s="128"/>
      <c r="QO64" s="128"/>
      <c r="QP64" s="128"/>
      <c r="QQ64" s="128"/>
      <c r="QR64" s="128"/>
      <c r="QS64" s="128"/>
      <c r="QT64" s="128"/>
      <c r="QU64" s="128"/>
      <c r="QV64" s="128"/>
      <c r="QW64" s="128"/>
      <c r="QX64" s="128"/>
      <c r="QY64" s="128"/>
      <c r="QZ64" s="128"/>
      <c r="RA64" s="128"/>
      <c r="RB64" s="128"/>
      <c r="RC64" s="128"/>
      <c r="RD64" s="128"/>
      <c r="RE64" s="128"/>
      <c r="RF64" s="128"/>
      <c r="RG64" s="128"/>
      <c r="RH64" s="128"/>
      <c r="RI64" s="128"/>
      <c r="RJ64" s="128"/>
      <c r="RK64" s="128"/>
      <c r="RL64" s="128"/>
      <c r="RM64" s="128"/>
      <c r="RN64" s="128"/>
      <c r="RO64" s="128"/>
      <c r="RP64" s="128"/>
      <c r="RQ64" s="128"/>
      <c r="RR64" s="128"/>
      <c r="RS64" s="128"/>
      <c r="RT64" s="128"/>
      <c r="RU64" s="128"/>
      <c r="RV64" s="128"/>
      <c r="RW64" s="128"/>
      <c r="RX64" s="128"/>
      <c r="RY64" s="128"/>
      <c r="RZ64" s="128"/>
      <c r="SA64" s="128"/>
      <c r="SB64" s="128"/>
      <c r="SC64" s="128"/>
      <c r="SD64" s="128"/>
      <c r="SE64" s="128"/>
      <c r="SF64" s="128"/>
      <c r="SG64" s="128"/>
      <c r="SH64" s="128"/>
      <c r="SI64" s="128"/>
      <c r="SJ64" s="128"/>
      <c r="SK64" s="128"/>
      <c r="SL64" s="128"/>
      <c r="SM64" s="128"/>
      <c r="SN64" s="128"/>
      <c r="SO64" s="128"/>
      <c r="SP64" s="128"/>
      <c r="SQ64" s="128"/>
      <c r="SR64" s="128"/>
      <c r="SS64" s="128"/>
      <c r="ST64" s="128"/>
      <c r="SU64" s="128"/>
      <c r="SV64" s="128"/>
      <c r="SW64" s="128"/>
      <c r="SX64" s="128"/>
      <c r="SY64" s="128"/>
      <c r="SZ64" s="128"/>
      <c r="TA64" s="128"/>
      <c r="TB64" s="128"/>
      <c r="TC64" s="128"/>
      <c r="TD64" s="128"/>
      <c r="TE64" s="128"/>
      <c r="TF64" s="128"/>
      <c r="TG64" s="128"/>
      <c r="TH64" s="128"/>
      <c r="TI64" s="128"/>
      <c r="TJ64" s="128"/>
      <c r="TK64" s="128"/>
      <c r="TL64" s="128"/>
      <c r="TM64" s="128"/>
      <c r="TN64" s="128"/>
      <c r="TO64" s="128"/>
      <c r="TP64" s="128"/>
      <c r="TQ64" s="128"/>
      <c r="TR64" s="128"/>
      <c r="TS64" s="128"/>
      <c r="TT64" s="128"/>
      <c r="TU64" s="128"/>
      <c r="TV64" s="128"/>
      <c r="TW64" s="128"/>
      <c r="TX64" s="128"/>
      <c r="TY64" s="128"/>
      <c r="TZ64" s="128"/>
      <c r="UA64" s="128"/>
      <c r="UB64" s="128"/>
      <c r="UC64" s="128"/>
      <c r="UD64" s="128"/>
      <c r="UE64" s="128"/>
      <c r="UF64" s="128"/>
      <c r="UG64" s="128"/>
      <c r="UH64" s="128"/>
      <c r="UI64" s="128"/>
      <c r="UJ64" s="128"/>
      <c r="UK64" s="128"/>
      <c r="UL64" s="128"/>
      <c r="UM64" s="128"/>
      <c r="UN64" s="128"/>
      <c r="UO64" s="128"/>
      <c r="UP64" s="128"/>
      <c r="UQ64" s="128"/>
      <c r="UR64" s="128"/>
      <c r="US64" s="128"/>
      <c r="UT64" s="128"/>
      <c r="UU64" s="128"/>
      <c r="UV64" s="128"/>
      <c r="UW64" s="128"/>
      <c r="UX64" s="128"/>
      <c r="UY64" s="128"/>
      <c r="UZ64" s="128"/>
      <c r="VA64" s="128"/>
      <c r="VB64" s="128"/>
      <c r="VC64" s="128"/>
      <c r="VD64" s="128"/>
      <c r="VE64" s="128"/>
      <c r="VF64" s="128"/>
      <c r="VG64" s="128"/>
      <c r="VH64" s="128"/>
      <c r="VI64" s="128"/>
      <c r="VJ64" s="128"/>
      <c r="VK64" s="128"/>
      <c r="VL64" s="128"/>
      <c r="VM64" s="128"/>
      <c r="VN64" s="128"/>
      <c r="VO64" s="128"/>
      <c r="VP64" s="128"/>
      <c r="VQ64" s="128"/>
      <c r="VR64" s="128"/>
      <c r="VS64" s="128"/>
      <c r="VT64" s="128"/>
      <c r="VU64" s="128"/>
      <c r="VV64" s="128"/>
      <c r="VW64" s="128"/>
      <c r="VX64" s="128"/>
      <c r="VY64" s="128"/>
      <c r="VZ64" s="128"/>
      <c r="WA64" s="128"/>
      <c r="WB64" s="128"/>
      <c r="WC64" s="128"/>
      <c r="WD64" s="128"/>
      <c r="WE64" s="128"/>
      <c r="WF64" s="128"/>
      <c r="WG64" s="128"/>
      <c r="WH64" s="128"/>
      <c r="WI64" s="128"/>
      <c r="WJ64" s="128"/>
      <c r="WK64" s="128"/>
      <c r="WL64" s="128"/>
      <c r="WM64" s="128"/>
      <c r="WN64" s="128"/>
      <c r="WO64" s="128"/>
      <c r="WP64" s="128"/>
      <c r="WQ64" s="128"/>
      <c r="WR64" s="128"/>
      <c r="WS64" s="128"/>
      <c r="WT64" s="128"/>
      <c r="WU64" s="128"/>
      <c r="WV64" s="128"/>
      <c r="WW64" s="128"/>
      <c r="WX64" s="128"/>
      <c r="WY64" s="128"/>
      <c r="WZ64" s="128"/>
      <c r="XA64" s="128"/>
      <c r="XB64" s="128"/>
      <c r="XC64" s="128"/>
      <c r="XD64" s="128"/>
      <c r="XE64" s="128"/>
      <c r="XF64" s="128"/>
      <c r="XG64" s="128"/>
      <c r="XH64" s="128"/>
      <c r="XI64" s="128"/>
      <c r="XJ64" s="128"/>
      <c r="XK64" s="128"/>
      <c r="XL64" s="128"/>
      <c r="XM64" s="128"/>
      <c r="XN64" s="128"/>
      <c r="XO64" s="128"/>
      <c r="XP64" s="128"/>
      <c r="XQ64" s="128"/>
      <c r="XR64" s="128"/>
      <c r="XS64" s="128"/>
      <c r="XT64" s="128"/>
      <c r="XU64" s="128"/>
      <c r="XV64" s="128"/>
      <c r="XW64" s="128"/>
      <c r="XX64" s="128"/>
      <c r="XY64" s="128"/>
      <c r="XZ64" s="128"/>
      <c r="YA64" s="128"/>
      <c r="YB64" s="128"/>
      <c r="YC64" s="128"/>
      <c r="YD64" s="128"/>
      <c r="YE64" s="128"/>
      <c r="YF64" s="128"/>
      <c r="YG64" s="128"/>
      <c r="YH64" s="128"/>
      <c r="YI64" s="128"/>
      <c r="YJ64" s="128"/>
      <c r="YK64" s="128"/>
      <c r="YL64" s="128"/>
      <c r="YM64" s="128"/>
      <c r="YN64" s="128"/>
      <c r="YO64" s="128"/>
      <c r="YP64" s="128"/>
      <c r="YQ64" s="128"/>
      <c r="YR64" s="128"/>
      <c r="YS64" s="128"/>
      <c r="YT64" s="128"/>
      <c r="YU64" s="128"/>
      <c r="YV64" s="128"/>
      <c r="YW64" s="128"/>
      <c r="YX64" s="128"/>
      <c r="YY64" s="128"/>
      <c r="YZ64" s="128"/>
      <c r="ZA64" s="128"/>
      <c r="ZB64" s="128"/>
      <c r="ZC64" s="128"/>
      <c r="ZD64" s="128"/>
      <c r="ZE64" s="128"/>
      <c r="ZF64" s="128"/>
      <c r="ZG64" s="128"/>
      <c r="ZH64" s="128"/>
      <c r="ZI64" s="128"/>
      <c r="ZJ64" s="128"/>
      <c r="ZK64" s="128"/>
      <c r="ZL64" s="128"/>
      <c r="ZM64" s="128"/>
      <c r="ZN64" s="128"/>
      <c r="ZO64" s="128"/>
      <c r="ZP64" s="128"/>
      <c r="ZQ64" s="128"/>
      <c r="ZR64" s="128"/>
      <c r="ZS64" s="128"/>
      <c r="ZT64" s="128"/>
      <c r="ZU64" s="128"/>
      <c r="ZV64" s="128"/>
      <c r="ZW64" s="128"/>
      <c r="ZX64" s="128"/>
      <c r="ZY64" s="128"/>
      <c r="ZZ64" s="128"/>
      <c r="AAA64" s="128"/>
      <c r="AAB64" s="128"/>
      <c r="AAC64" s="128"/>
      <c r="AAD64" s="128"/>
      <c r="AAE64" s="128"/>
      <c r="AAF64" s="128"/>
      <c r="AAG64" s="128"/>
      <c r="AAH64" s="128"/>
      <c r="AAI64" s="128"/>
      <c r="AAJ64" s="128"/>
      <c r="AAK64" s="128"/>
      <c r="AAL64" s="128"/>
      <c r="AAM64" s="128"/>
      <c r="AAN64" s="128"/>
      <c r="AAO64" s="128"/>
      <c r="AAP64" s="128"/>
      <c r="AAQ64" s="128"/>
      <c r="AAR64" s="128"/>
      <c r="AAS64" s="128"/>
      <c r="AAT64" s="128"/>
      <c r="AAU64" s="128"/>
      <c r="AAV64" s="128"/>
      <c r="AAW64" s="128"/>
      <c r="AAX64" s="128"/>
      <c r="AAY64" s="128"/>
      <c r="AAZ64" s="128"/>
      <c r="ABA64" s="128"/>
      <c r="ABB64" s="128"/>
      <c r="ABC64" s="128"/>
      <c r="ABD64" s="128"/>
      <c r="ABE64" s="128"/>
      <c r="ABF64" s="128"/>
      <c r="ABG64" s="128"/>
      <c r="ABH64" s="128"/>
      <c r="ABI64" s="128"/>
      <c r="ABJ64" s="128"/>
      <c r="ABK64" s="128"/>
      <c r="ABL64" s="128"/>
      <c r="ABM64" s="128"/>
      <c r="ABN64" s="128"/>
      <c r="ABO64" s="128"/>
      <c r="ABP64" s="128"/>
      <c r="ABQ64" s="128"/>
      <c r="ABR64" s="128"/>
      <c r="ABS64" s="128"/>
      <c r="ABT64" s="128"/>
      <c r="ABU64" s="128"/>
      <c r="ABV64" s="128"/>
      <c r="ABW64" s="128"/>
      <c r="ABX64" s="128"/>
      <c r="ABY64" s="128"/>
      <c r="ABZ64" s="128"/>
      <c r="ACA64" s="128"/>
      <c r="ACB64" s="128"/>
      <c r="ACC64" s="128"/>
      <c r="ACD64" s="128"/>
      <c r="ACE64" s="128"/>
      <c r="ACF64" s="128"/>
      <c r="ACG64" s="128"/>
      <c r="ACH64" s="128"/>
      <c r="ACI64" s="128"/>
      <c r="ACJ64" s="128"/>
      <c r="ACK64" s="128"/>
      <c r="ACL64" s="128"/>
      <c r="ACM64" s="128"/>
      <c r="ACN64" s="128"/>
      <c r="ACO64" s="128"/>
      <c r="ACP64" s="128"/>
      <c r="ACQ64" s="128"/>
      <c r="ACR64" s="128"/>
      <c r="ACS64" s="128"/>
      <c r="ACT64" s="128"/>
      <c r="ACU64" s="128"/>
      <c r="ACV64" s="128"/>
      <c r="ACW64" s="128"/>
      <c r="ACX64" s="128"/>
      <c r="ACY64" s="128"/>
      <c r="ACZ64" s="128"/>
      <c r="ADA64" s="128"/>
      <c r="ADB64" s="128"/>
      <c r="ADC64" s="128"/>
      <c r="ADD64" s="128"/>
      <c r="ADE64" s="128"/>
      <c r="ADF64" s="128"/>
      <c r="ADG64" s="128"/>
      <c r="ADH64" s="128"/>
      <c r="ADI64" s="128"/>
      <c r="ADJ64" s="128"/>
      <c r="ADK64" s="128"/>
      <c r="ADL64" s="128"/>
      <c r="ADM64" s="128"/>
      <c r="ADN64" s="128"/>
      <c r="ADO64" s="128"/>
      <c r="ADP64" s="128"/>
      <c r="ADQ64" s="128"/>
      <c r="ADR64" s="128"/>
      <c r="ADS64" s="128"/>
      <c r="ADT64" s="128"/>
      <c r="ADU64" s="128"/>
      <c r="ADV64" s="128"/>
      <c r="ADW64" s="128"/>
      <c r="ADX64" s="128"/>
      <c r="ADY64" s="128"/>
      <c r="ADZ64" s="128"/>
      <c r="AEA64" s="128"/>
      <c r="AEB64" s="128"/>
      <c r="AEC64" s="128"/>
      <c r="AED64" s="128"/>
      <c r="AEE64" s="128"/>
      <c r="AEF64" s="128"/>
      <c r="AEG64" s="128"/>
      <c r="AEH64" s="128"/>
      <c r="AEI64" s="128"/>
      <c r="AEJ64" s="128"/>
      <c r="AEK64" s="128"/>
      <c r="AEL64" s="128"/>
      <c r="AEM64" s="128"/>
      <c r="AEN64" s="128"/>
      <c r="AEO64" s="128"/>
      <c r="AEP64" s="128"/>
      <c r="AEQ64" s="128"/>
      <c r="AER64" s="128"/>
      <c r="AES64" s="128"/>
      <c r="AET64" s="128"/>
      <c r="AEU64" s="128"/>
      <c r="AEV64" s="128"/>
      <c r="AEW64" s="128"/>
      <c r="AEX64" s="128"/>
      <c r="AEY64" s="128"/>
      <c r="AEZ64" s="128"/>
      <c r="AFA64" s="128"/>
      <c r="AFB64" s="128"/>
      <c r="AFC64" s="128"/>
      <c r="AFD64" s="128"/>
      <c r="AFE64" s="128"/>
      <c r="AFF64" s="128"/>
      <c r="AFG64" s="128"/>
      <c r="AFH64" s="128"/>
      <c r="AFI64" s="128"/>
      <c r="AFJ64" s="128"/>
      <c r="AFK64" s="128"/>
      <c r="AFL64" s="128"/>
      <c r="AFM64" s="128"/>
      <c r="AFN64" s="128"/>
      <c r="AFO64" s="128"/>
      <c r="AFP64" s="128"/>
      <c r="AFQ64" s="128"/>
      <c r="AFR64" s="128"/>
      <c r="AFS64" s="128"/>
      <c r="AFT64" s="128"/>
      <c r="AFU64" s="128"/>
      <c r="AFV64" s="128"/>
      <c r="AFW64" s="128"/>
      <c r="AFX64" s="128"/>
      <c r="AFY64" s="128"/>
      <c r="AFZ64" s="128"/>
      <c r="AGA64" s="128"/>
      <c r="AGB64" s="128"/>
      <c r="AGC64" s="128"/>
      <c r="AGD64" s="128"/>
      <c r="AGE64" s="128"/>
      <c r="AGF64" s="128"/>
      <c r="AGG64" s="128"/>
      <c r="AGH64" s="128"/>
      <c r="AGI64" s="128"/>
      <c r="AGJ64" s="128"/>
      <c r="AGK64" s="128"/>
      <c r="AGL64" s="128"/>
      <c r="AGM64" s="128"/>
      <c r="AGN64" s="128"/>
      <c r="AGO64" s="128"/>
      <c r="AGP64" s="128"/>
      <c r="AGQ64" s="128"/>
      <c r="AGR64" s="128"/>
      <c r="AGS64" s="128"/>
      <c r="AGT64" s="128"/>
      <c r="AGU64" s="128"/>
      <c r="AGV64" s="128"/>
      <c r="AGW64" s="128"/>
      <c r="AGX64" s="128"/>
      <c r="AGY64" s="128"/>
      <c r="AGZ64" s="128"/>
      <c r="AHA64" s="128"/>
      <c r="AHB64" s="128"/>
      <c r="AHC64" s="128"/>
      <c r="AHD64" s="128"/>
      <c r="AHE64" s="128"/>
      <c r="AHF64" s="128"/>
      <c r="AHG64" s="128"/>
      <c r="AHH64" s="128"/>
      <c r="AHI64" s="128"/>
      <c r="AHJ64" s="128"/>
      <c r="AHK64" s="128"/>
      <c r="AHL64" s="128"/>
      <c r="AHM64" s="128"/>
      <c r="AHN64" s="128"/>
      <c r="AHO64" s="128"/>
      <c r="AHP64" s="128"/>
      <c r="AHQ64" s="128"/>
      <c r="AHR64" s="128"/>
      <c r="AHS64" s="128"/>
      <c r="AHT64" s="128"/>
      <c r="AHU64" s="128"/>
      <c r="AHV64" s="128"/>
      <c r="AHW64" s="128"/>
      <c r="AHX64" s="128"/>
      <c r="AHY64" s="128"/>
      <c r="AHZ64" s="128"/>
      <c r="AIA64" s="128"/>
      <c r="AIB64" s="128"/>
      <c r="AIC64" s="128"/>
      <c r="AID64" s="128"/>
      <c r="AIE64" s="128"/>
      <c r="AIF64" s="128"/>
      <c r="AIG64" s="128"/>
      <c r="AIH64" s="128"/>
      <c r="AII64" s="128"/>
      <c r="AIJ64" s="128"/>
      <c r="AIK64" s="128"/>
      <c r="AIL64" s="128"/>
      <c r="AIM64" s="128"/>
      <c r="AIN64" s="128"/>
      <c r="AIO64" s="128"/>
      <c r="AIP64" s="128"/>
      <c r="AIQ64" s="128"/>
      <c r="AIR64" s="128"/>
      <c r="AIS64" s="128"/>
      <c r="AIT64" s="128"/>
      <c r="AIU64" s="128"/>
      <c r="AIV64" s="128"/>
      <c r="AIW64" s="128"/>
      <c r="AIX64" s="128"/>
      <c r="AIY64" s="128"/>
      <c r="AIZ64" s="128"/>
      <c r="AJA64" s="128"/>
      <c r="AJB64" s="128"/>
      <c r="AJC64" s="128"/>
      <c r="AJD64" s="128"/>
      <c r="AJE64" s="128"/>
      <c r="AJF64" s="128"/>
      <c r="AJG64" s="128"/>
      <c r="AJH64" s="128"/>
      <c r="AJI64" s="128"/>
      <c r="AJJ64" s="128"/>
      <c r="AJK64" s="128"/>
      <c r="AJL64" s="128"/>
      <c r="AJM64" s="128"/>
      <c r="AJN64" s="128"/>
      <c r="AJO64" s="128"/>
      <c r="AJP64" s="128"/>
      <c r="AJQ64" s="128"/>
      <c r="AJR64" s="128"/>
      <c r="AJS64" s="128"/>
      <c r="AJT64" s="128"/>
      <c r="AJU64" s="128"/>
      <c r="AJV64" s="128"/>
      <c r="AJW64" s="128"/>
      <c r="AJX64" s="128"/>
      <c r="AJY64" s="128"/>
      <c r="AJZ64" s="128"/>
      <c r="AKA64" s="128"/>
      <c r="AKB64" s="128"/>
      <c r="AKC64" s="128"/>
      <c r="AKD64" s="128"/>
      <c r="AKE64" s="128"/>
      <c r="AKF64" s="128"/>
      <c r="AKG64" s="128"/>
      <c r="AKH64" s="128"/>
      <c r="AKI64" s="128"/>
      <c r="AKJ64" s="128"/>
      <c r="AKK64" s="128"/>
      <c r="AKL64" s="128"/>
      <c r="AKM64" s="128"/>
      <c r="AKN64" s="128"/>
      <c r="AKO64" s="128"/>
      <c r="AKP64" s="128"/>
      <c r="AKQ64" s="128"/>
      <c r="AKR64" s="128"/>
      <c r="AKS64" s="128"/>
      <c r="AKT64" s="128"/>
      <c r="AKU64" s="128"/>
      <c r="AKV64" s="128"/>
      <c r="AKW64" s="128"/>
      <c r="AKX64" s="128"/>
      <c r="AKY64" s="128"/>
      <c r="AKZ64" s="128"/>
      <c r="ALA64" s="128"/>
      <c r="ALB64" s="128"/>
      <c r="ALC64" s="128"/>
      <c r="ALD64" s="128"/>
      <c r="ALE64" s="128"/>
      <c r="ALF64" s="128"/>
      <c r="ALG64" s="128"/>
      <c r="ALH64" s="128"/>
      <c r="ALI64" s="128"/>
      <c r="ALJ64" s="128"/>
      <c r="ALK64" s="128"/>
      <c r="ALL64" s="128"/>
      <c r="ALM64" s="128"/>
      <c r="ALN64" s="128"/>
      <c r="ALO64" s="128"/>
      <c r="ALP64" s="128"/>
      <c r="ALQ64" s="128"/>
      <c r="ALR64" s="128"/>
      <c r="ALS64" s="128"/>
      <c r="ALT64" s="128"/>
      <c r="ALU64" s="128"/>
      <c r="ALV64" s="128"/>
      <c r="ALW64" s="128"/>
      <c r="ALX64" s="128"/>
      <c r="ALY64" s="128"/>
      <c r="ALZ64" s="128"/>
      <c r="AMA64" s="128"/>
      <c r="AMB64" s="128"/>
      <c r="AMC64" s="128"/>
      <c r="AMD64" s="128"/>
      <c r="AME64" s="128"/>
      <c r="AMF64" s="128"/>
      <c r="AMG64" s="128"/>
      <c r="AMH64" s="128"/>
      <c r="AMI64" s="128"/>
      <c r="AMJ64" s="128"/>
      <c r="AMK64" s="74"/>
    </row>
    <row r="65" spans="1:1025" s="108" customFormat="1" ht="62.45" customHeight="1" x14ac:dyDescent="0.3">
      <c r="A65" s="51"/>
      <c r="B65" s="54">
        <v>62</v>
      </c>
      <c r="C65" s="129" t="s">
        <v>460</v>
      </c>
      <c r="D65" s="121">
        <v>45121</v>
      </c>
      <c r="E65" s="122" t="s">
        <v>461</v>
      </c>
      <c r="F65" s="122">
        <v>9909485630</v>
      </c>
      <c r="G65" s="155" t="s">
        <v>467</v>
      </c>
      <c r="H65" s="67" t="s">
        <v>191</v>
      </c>
      <c r="I65" s="67" t="s">
        <v>56</v>
      </c>
      <c r="J65" s="68">
        <v>33285</v>
      </c>
      <c r="K65" s="127" t="s">
        <v>468</v>
      </c>
      <c r="L65" s="127" t="s">
        <v>216</v>
      </c>
      <c r="M65" s="54" t="s">
        <v>35</v>
      </c>
      <c r="N65" s="4" t="s">
        <v>27</v>
      </c>
      <c r="O65" s="43" t="s">
        <v>130</v>
      </c>
      <c r="P65" s="55" t="s">
        <v>48</v>
      </c>
      <c r="Q65" s="58" t="s">
        <v>60</v>
      </c>
      <c r="R65" s="42" t="s">
        <v>267</v>
      </c>
      <c r="S65" s="64" t="s">
        <v>110</v>
      </c>
      <c r="T65" s="129" t="s">
        <v>466</v>
      </c>
      <c r="U65" s="65">
        <v>45161</v>
      </c>
      <c r="V65" s="195">
        <v>0.45833333333333298</v>
      </c>
      <c r="W65" s="127" t="s">
        <v>465</v>
      </c>
      <c r="X65" s="132">
        <v>26624</v>
      </c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8"/>
      <c r="CV65" s="128"/>
      <c r="CW65" s="128"/>
      <c r="CX65" s="128"/>
      <c r="CY65" s="128"/>
      <c r="CZ65" s="128"/>
      <c r="DA65" s="128"/>
      <c r="DB65" s="128"/>
      <c r="DC65" s="128"/>
      <c r="DD65" s="128"/>
      <c r="DE65" s="128"/>
      <c r="DF65" s="128"/>
      <c r="DG65" s="128"/>
      <c r="DH65" s="128"/>
      <c r="DI65" s="128"/>
      <c r="DJ65" s="128"/>
      <c r="DK65" s="128"/>
      <c r="DL65" s="128"/>
      <c r="DM65" s="128"/>
      <c r="DN65" s="128"/>
      <c r="DO65" s="128"/>
      <c r="DP65" s="128"/>
      <c r="DQ65" s="128"/>
      <c r="DR65" s="128"/>
      <c r="DS65" s="128"/>
      <c r="DT65" s="128"/>
      <c r="DU65" s="128"/>
      <c r="DV65" s="128"/>
      <c r="DW65" s="128"/>
      <c r="DX65" s="128"/>
      <c r="DY65" s="128"/>
      <c r="DZ65" s="128"/>
      <c r="EA65" s="128"/>
      <c r="EB65" s="128"/>
      <c r="EC65" s="128"/>
      <c r="ED65" s="128"/>
      <c r="EE65" s="128"/>
      <c r="EF65" s="128"/>
      <c r="EG65" s="128"/>
      <c r="EH65" s="128"/>
      <c r="EI65" s="128"/>
      <c r="EJ65" s="128"/>
      <c r="EK65" s="128"/>
      <c r="EL65" s="128"/>
      <c r="EM65" s="128"/>
      <c r="EN65" s="128"/>
      <c r="EO65" s="128"/>
      <c r="EP65" s="128"/>
      <c r="EQ65" s="128"/>
      <c r="ER65" s="128"/>
      <c r="ES65" s="128"/>
      <c r="ET65" s="128"/>
      <c r="EU65" s="128"/>
      <c r="EV65" s="128"/>
      <c r="EW65" s="128"/>
      <c r="EX65" s="128"/>
      <c r="EY65" s="128"/>
      <c r="EZ65" s="128"/>
      <c r="FA65" s="128"/>
      <c r="FB65" s="128"/>
      <c r="FC65" s="128"/>
      <c r="FD65" s="128"/>
      <c r="FE65" s="128"/>
      <c r="FF65" s="128"/>
      <c r="FG65" s="128"/>
      <c r="FH65" s="128"/>
      <c r="FI65" s="128"/>
      <c r="FJ65" s="128"/>
      <c r="FK65" s="128"/>
      <c r="FL65" s="128"/>
      <c r="FM65" s="128"/>
      <c r="FN65" s="128"/>
      <c r="FO65" s="128"/>
      <c r="FP65" s="128"/>
      <c r="FQ65" s="128"/>
      <c r="FR65" s="128"/>
      <c r="FS65" s="128"/>
      <c r="FT65" s="128"/>
      <c r="FU65" s="128"/>
      <c r="FV65" s="128"/>
      <c r="FW65" s="128"/>
      <c r="FX65" s="128"/>
      <c r="FY65" s="128"/>
      <c r="FZ65" s="128"/>
      <c r="GA65" s="128"/>
      <c r="GB65" s="128"/>
      <c r="GC65" s="128"/>
      <c r="GD65" s="128"/>
      <c r="GE65" s="128"/>
      <c r="GF65" s="128"/>
      <c r="GG65" s="128"/>
      <c r="GH65" s="128"/>
      <c r="GI65" s="128"/>
      <c r="GJ65" s="128"/>
      <c r="GK65" s="128"/>
      <c r="GL65" s="128"/>
      <c r="GM65" s="128"/>
      <c r="GN65" s="128"/>
      <c r="GO65" s="128"/>
      <c r="GP65" s="128"/>
      <c r="GQ65" s="128"/>
      <c r="GR65" s="128"/>
      <c r="GS65" s="128"/>
      <c r="GT65" s="128"/>
      <c r="GU65" s="128"/>
      <c r="GV65" s="128"/>
      <c r="GW65" s="128"/>
      <c r="GX65" s="128"/>
      <c r="GY65" s="128"/>
      <c r="GZ65" s="128"/>
      <c r="HA65" s="128"/>
      <c r="HB65" s="128"/>
      <c r="HC65" s="128"/>
      <c r="HD65" s="128"/>
      <c r="HE65" s="128"/>
      <c r="HF65" s="128"/>
      <c r="HG65" s="128"/>
      <c r="HH65" s="128"/>
      <c r="HI65" s="128"/>
      <c r="HJ65" s="128"/>
      <c r="HK65" s="128"/>
      <c r="HL65" s="128"/>
      <c r="HM65" s="128"/>
      <c r="HN65" s="128"/>
      <c r="HO65" s="128"/>
      <c r="HP65" s="128"/>
      <c r="HQ65" s="128"/>
      <c r="HR65" s="128"/>
      <c r="HS65" s="128"/>
      <c r="HT65" s="128"/>
      <c r="HU65" s="128"/>
      <c r="HV65" s="128"/>
      <c r="HW65" s="128"/>
      <c r="HX65" s="128"/>
      <c r="HY65" s="128"/>
      <c r="HZ65" s="128"/>
      <c r="IA65" s="128"/>
      <c r="IB65" s="128"/>
      <c r="IC65" s="128"/>
      <c r="ID65" s="128"/>
      <c r="IE65" s="128"/>
      <c r="IF65" s="128"/>
      <c r="IG65" s="128"/>
      <c r="IH65" s="128"/>
      <c r="II65" s="128"/>
      <c r="IJ65" s="128"/>
      <c r="IK65" s="128"/>
      <c r="IL65" s="128"/>
      <c r="IM65" s="128"/>
      <c r="IN65" s="128"/>
      <c r="IO65" s="128"/>
      <c r="IP65" s="128"/>
      <c r="IQ65" s="128"/>
      <c r="IR65" s="128"/>
      <c r="IS65" s="128"/>
      <c r="IT65" s="128"/>
      <c r="IU65" s="128"/>
      <c r="IV65" s="128"/>
      <c r="IW65" s="128"/>
      <c r="IX65" s="128"/>
      <c r="IY65" s="128"/>
      <c r="IZ65" s="128"/>
      <c r="JA65" s="128"/>
      <c r="JB65" s="128"/>
      <c r="JC65" s="128"/>
      <c r="JD65" s="128"/>
      <c r="JE65" s="128"/>
      <c r="JF65" s="128"/>
      <c r="JG65" s="128"/>
      <c r="JH65" s="128"/>
      <c r="JI65" s="128"/>
      <c r="JJ65" s="128"/>
      <c r="JK65" s="128"/>
      <c r="JL65" s="128"/>
      <c r="JM65" s="128"/>
      <c r="JN65" s="128"/>
      <c r="JO65" s="128"/>
      <c r="JP65" s="128"/>
      <c r="JQ65" s="128"/>
      <c r="JR65" s="128"/>
      <c r="JS65" s="128"/>
      <c r="JT65" s="128"/>
      <c r="JU65" s="128"/>
      <c r="JV65" s="128"/>
      <c r="JW65" s="128"/>
      <c r="JX65" s="128"/>
      <c r="JY65" s="128"/>
      <c r="JZ65" s="128"/>
      <c r="KA65" s="128"/>
      <c r="KB65" s="128"/>
      <c r="KC65" s="128"/>
      <c r="KD65" s="128"/>
      <c r="KE65" s="128"/>
      <c r="KF65" s="128"/>
      <c r="KG65" s="128"/>
      <c r="KH65" s="128"/>
      <c r="KI65" s="128"/>
      <c r="KJ65" s="128"/>
      <c r="KK65" s="128"/>
      <c r="KL65" s="128"/>
      <c r="KM65" s="128"/>
      <c r="KN65" s="128"/>
      <c r="KO65" s="128"/>
      <c r="KP65" s="128"/>
      <c r="KQ65" s="128"/>
      <c r="KR65" s="128"/>
      <c r="KS65" s="128"/>
      <c r="KT65" s="128"/>
      <c r="KU65" s="128"/>
      <c r="KV65" s="128"/>
      <c r="KW65" s="128"/>
      <c r="KX65" s="128"/>
      <c r="KY65" s="128"/>
      <c r="KZ65" s="128"/>
      <c r="LA65" s="128"/>
      <c r="LB65" s="128"/>
      <c r="LC65" s="128"/>
      <c r="LD65" s="128"/>
      <c r="LE65" s="128"/>
      <c r="LF65" s="128"/>
      <c r="LG65" s="128"/>
      <c r="LH65" s="128"/>
      <c r="LI65" s="128"/>
      <c r="LJ65" s="128"/>
      <c r="LK65" s="128"/>
      <c r="LL65" s="128"/>
      <c r="LM65" s="128"/>
      <c r="LN65" s="128"/>
      <c r="LO65" s="128"/>
      <c r="LP65" s="128"/>
      <c r="LQ65" s="128"/>
      <c r="LR65" s="128"/>
      <c r="LS65" s="128"/>
      <c r="LT65" s="128"/>
      <c r="LU65" s="128"/>
      <c r="LV65" s="128"/>
      <c r="LW65" s="128"/>
      <c r="LX65" s="128"/>
      <c r="LY65" s="128"/>
      <c r="LZ65" s="128"/>
      <c r="MA65" s="128"/>
      <c r="MB65" s="128"/>
      <c r="MC65" s="128"/>
      <c r="MD65" s="128"/>
      <c r="ME65" s="128"/>
      <c r="MF65" s="128"/>
      <c r="MG65" s="128"/>
      <c r="MH65" s="128"/>
      <c r="MI65" s="128"/>
      <c r="MJ65" s="128"/>
      <c r="MK65" s="128"/>
      <c r="ML65" s="128"/>
      <c r="MM65" s="128"/>
      <c r="MN65" s="128"/>
      <c r="MO65" s="128"/>
      <c r="MP65" s="128"/>
      <c r="MQ65" s="128"/>
      <c r="MR65" s="128"/>
      <c r="MS65" s="128"/>
      <c r="MT65" s="128"/>
      <c r="MU65" s="128"/>
      <c r="MV65" s="128"/>
      <c r="MW65" s="128"/>
      <c r="MX65" s="128"/>
      <c r="MY65" s="128"/>
      <c r="MZ65" s="128"/>
      <c r="NA65" s="128"/>
      <c r="NB65" s="128"/>
      <c r="NC65" s="128"/>
      <c r="ND65" s="128"/>
      <c r="NE65" s="128"/>
      <c r="NF65" s="128"/>
      <c r="NG65" s="128"/>
      <c r="NH65" s="128"/>
      <c r="NI65" s="128"/>
      <c r="NJ65" s="128"/>
      <c r="NK65" s="128"/>
      <c r="NL65" s="128"/>
      <c r="NM65" s="128"/>
      <c r="NN65" s="128"/>
      <c r="NO65" s="128"/>
      <c r="NP65" s="128"/>
      <c r="NQ65" s="128"/>
      <c r="NR65" s="128"/>
      <c r="NS65" s="128"/>
      <c r="NT65" s="128"/>
      <c r="NU65" s="128"/>
      <c r="NV65" s="128"/>
      <c r="NW65" s="128"/>
      <c r="NX65" s="128"/>
      <c r="NY65" s="128"/>
      <c r="NZ65" s="128"/>
      <c r="OA65" s="128"/>
      <c r="OB65" s="128"/>
      <c r="OC65" s="128"/>
      <c r="OD65" s="128"/>
      <c r="OE65" s="128"/>
      <c r="OF65" s="128"/>
      <c r="OG65" s="128"/>
      <c r="OH65" s="128"/>
      <c r="OI65" s="128"/>
      <c r="OJ65" s="128"/>
      <c r="OK65" s="128"/>
      <c r="OL65" s="128"/>
      <c r="OM65" s="128"/>
      <c r="ON65" s="128"/>
      <c r="OO65" s="128"/>
      <c r="OP65" s="128"/>
      <c r="OQ65" s="128"/>
      <c r="OR65" s="128"/>
      <c r="OS65" s="128"/>
      <c r="OT65" s="128"/>
      <c r="OU65" s="128"/>
      <c r="OV65" s="128"/>
      <c r="OW65" s="128"/>
      <c r="OX65" s="128"/>
      <c r="OY65" s="128"/>
      <c r="OZ65" s="128"/>
      <c r="PA65" s="128"/>
      <c r="PB65" s="128"/>
      <c r="PC65" s="128"/>
      <c r="PD65" s="128"/>
      <c r="PE65" s="128"/>
      <c r="PF65" s="128"/>
      <c r="PG65" s="128"/>
      <c r="PH65" s="128"/>
      <c r="PI65" s="128"/>
      <c r="PJ65" s="128"/>
      <c r="PK65" s="128"/>
      <c r="PL65" s="128"/>
      <c r="PM65" s="128"/>
      <c r="PN65" s="128"/>
      <c r="PO65" s="128"/>
      <c r="PP65" s="128"/>
      <c r="PQ65" s="128"/>
      <c r="PR65" s="128"/>
      <c r="PS65" s="128"/>
      <c r="PT65" s="128"/>
      <c r="PU65" s="128"/>
      <c r="PV65" s="128"/>
      <c r="PW65" s="128"/>
      <c r="PX65" s="128"/>
      <c r="PY65" s="128"/>
      <c r="PZ65" s="128"/>
      <c r="QA65" s="128"/>
      <c r="QB65" s="128"/>
      <c r="QC65" s="128"/>
      <c r="QD65" s="128"/>
      <c r="QE65" s="128"/>
      <c r="QF65" s="128"/>
      <c r="QG65" s="128"/>
      <c r="QH65" s="128"/>
      <c r="QI65" s="128"/>
      <c r="QJ65" s="128"/>
      <c r="QK65" s="128"/>
      <c r="QL65" s="128"/>
      <c r="QM65" s="128"/>
      <c r="QN65" s="128"/>
      <c r="QO65" s="128"/>
      <c r="QP65" s="128"/>
      <c r="QQ65" s="128"/>
      <c r="QR65" s="128"/>
      <c r="QS65" s="128"/>
      <c r="QT65" s="128"/>
      <c r="QU65" s="128"/>
      <c r="QV65" s="128"/>
      <c r="QW65" s="128"/>
      <c r="QX65" s="128"/>
      <c r="QY65" s="128"/>
      <c r="QZ65" s="128"/>
      <c r="RA65" s="128"/>
      <c r="RB65" s="128"/>
      <c r="RC65" s="128"/>
      <c r="RD65" s="128"/>
      <c r="RE65" s="128"/>
      <c r="RF65" s="128"/>
      <c r="RG65" s="128"/>
      <c r="RH65" s="128"/>
      <c r="RI65" s="128"/>
      <c r="RJ65" s="128"/>
      <c r="RK65" s="128"/>
      <c r="RL65" s="128"/>
      <c r="RM65" s="128"/>
      <c r="RN65" s="128"/>
      <c r="RO65" s="128"/>
      <c r="RP65" s="128"/>
      <c r="RQ65" s="128"/>
      <c r="RR65" s="128"/>
      <c r="RS65" s="128"/>
      <c r="RT65" s="128"/>
      <c r="RU65" s="128"/>
      <c r="RV65" s="128"/>
      <c r="RW65" s="128"/>
      <c r="RX65" s="128"/>
      <c r="RY65" s="128"/>
      <c r="RZ65" s="128"/>
      <c r="SA65" s="128"/>
      <c r="SB65" s="128"/>
      <c r="SC65" s="128"/>
      <c r="SD65" s="128"/>
      <c r="SE65" s="128"/>
      <c r="SF65" s="128"/>
      <c r="SG65" s="128"/>
      <c r="SH65" s="128"/>
      <c r="SI65" s="128"/>
      <c r="SJ65" s="128"/>
      <c r="SK65" s="128"/>
      <c r="SL65" s="128"/>
      <c r="SM65" s="128"/>
      <c r="SN65" s="128"/>
      <c r="SO65" s="128"/>
      <c r="SP65" s="128"/>
      <c r="SQ65" s="128"/>
      <c r="SR65" s="128"/>
      <c r="SS65" s="128"/>
      <c r="ST65" s="128"/>
      <c r="SU65" s="128"/>
      <c r="SV65" s="128"/>
      <c r="SW65" s="128"/>
      <c r="SX65" s="128"/>
      <c r="SY65" s="128"/>
      <c r="SZ65" s="128"/>
      <c r="TA65" s="128"/>
      <c r="TB65" s="128"/>
      <c r="TC65" s="128"/>
      <c r="TD65" s="128"/>
      <c r="TE65" s="128"/>
      <c r="TF65" s="128"/>
      <c r="TG65" s="128"/>
      <c r="TH65" s="128"/>
      <c r="TI65" s="128"/>
      <c r="TJ65" s="128"/>
      <c r="TK65" s="128"/>
      <c r="TL65" s="128"/>
      <c r="TM65" s="128"/>
      <c r="TN65" s="128"/>
      <c r="TO65" s="128"/>
      <c r="TP65" s="128"/>
      <c r="TQ65" s="128"/>
      <c r="TR65" s="128"/>
      <c r="TS65" s="128"/>
      <c r="TT65" s="128"/>
      <c r="TU65" s="128"/>
      <c r="TV65" s="128"/>
      <c r="TW65" s="128"/>
      <c r="TX65" s="128"/>
      <c r="TY65" s="128"/>
      <c r="TZ65" s="128"/>
      <c r="UA65" s="128"/>
      <c r="UB65" s="128"/>
      <c r="UC65" s="128"/>
      <c r="UD65" s="128"/>
      <c r="UE65" s="128"/>
      <c r="UF65" s="128"/>
      <c r="UG65" s="128"/>
      <c r="UH65" s="128"/>
      <c r="UI65" s="128"/>
      <c r="UJ65" s="128"/>
      <c r="UK65" s="128"/>
      <c r="UL65" s="128"/>
      <c r="UM65" s="128"/>
      <c r="UN65" s="128"/>
      <c r="UO65" s="128"/>
      <c r="UP65" s="128"/>
      <c r="UQ65" s="128"/>
      <c r="UR65" s="128"/>
      <c r="US65" s="128"/>
      <c r="UT65" s="128"/>
      <c r="UU65" s="128"/>
      <c r="UV65" s="128"/>
      <c r="UW65" s="128"/>
      <c r="UX65" s="128"/>
      <c r="UY65" s="128"/>
      <c r="UZ65" s="128"/>
      <c r="VA65" s="128"/>
      <c r="VB65" s="128"/>
      <c r="VC65" s="128"/>
      <c r="VD65" s="128"/>
      <c r="VE65" s="128"/>
      <c r="VF65" s="128"/>
      <c r="VG65" s="128"/>
      <c r="VH65" s="128"/>
      <c r="VI65" s="128"/>
      <c r="VJ65" s="128"/>
      <c r="VK65" s="128"/>
      <c r="VL65" s="128"/>
      <c r="VM65" s="128"/>
      <c r="VN65" s="128"/>
      <c r="VO65" s="128"/>
      <c r="VP65" s="128"/>
      <c r="VQ65" s="128"/>
      <c r="VR65" s="128"/>
      <c r="VS65" s="128"/>
      <c r="VT65" s="128"/>
      <c r="VU65" s="128"/>
      <c r="VV65" s="128"/>
      <c r="VW65" s="128"/>
      <c r="VX65" s="128"/>
      <c r="VY65" s="128"/>
      <c r="VZ65" s="128"/>
      <c r="WA65" s="128"/>
      <c r="WB65" s="128"/>
      <c r="WC65" s="128"/>
      <c r="WD65" s="128"/>
      <c r="WE65" s="128"/>
      <c r="WF65" s="128"/>
      <c r="WG65" s="128"/>
      <c r="WH65" s="128"/>
      <c r="WI65" s="128"/>
      <c r="WJ65" s="128"/>
      <c r="WK65" s="128"/>
      <c r="WL65" s="128"/>
      <c r="WM65" s="128"/>
      <c r="WN65" s="128"/>
      <c r="WO65" s="128"/>
      <c r="WP65" s="128"/>
      <c r="WQ65" s="128"/>
      <c r="WR65" s="128"/>
      <c r="WS65" s="128"/>
      <c r="WT65" s="128"/>
      <c r="WU65" s="128"/>
      <c r="WV65" s="128"/>
      <c r="WW65" s="128"/>
      <c r="WX65" s="128"/>
      <c r="WY65" s="128"/>
      <c r="WZ65" s="128"/>
      <c r="XA65" s="128"/>
      <c r="XB65" s="128"/>
      <c r="XC65" s="128"/>
      <c r="XD65" s="128"/>
      <c r="XE65" s="128"/>
      <c r="XF65" s="128"/>
      <c r="XG65" s="128"/>
      <c r="XH65" s="128"/>
      <c r="XI65" s="128"/>
      <c r="XJ65" s="128"/>
      <c r="XK65" s="128"/>
      <c r="XL65" s="128"/>
      <c r="XM65" s="128"/>
      <c r="XN65" s="128"/>
      <c r="XO65" s="128"/>
      <c r="XP65" s="128"/>
      <c r="XQ65" s="128"/>
      <c r="XR65" s="128"/>
      <c r="XS65" s="128"/>
      <c r="XT65" s="128"/>
      <c r="XU65" s="128"/>
      <c r="XV65" s="128"/>
      <c r="XW65" s="128"/>
      <c r="XX65" s="128"/>
      <c r="XY65" s="128"/>
      <c r="XZ65" s="128"/>
      <c r="YA65" s="128"/>
      <c r="YB65" s="128"/>
      <c r="YC65" s="128"/>
      <c r="YD65" s="128"/>
      <c r="YE65" s="128"/>
      <c r="YF65" s="128"/>
      <c r="YG65" s="128"/>
      <c r="YH65" s="128"/>
      <c r="YI65" s="128"/>
      <c r="YJ65" s="128"/>
      <c r="YK65" s="128"/>
      <c r="YL65" s="128"/>
      <c r="YM65" s="128"/>
      <c r="YN65" s="128"/>
      <c r="YO65" s="128"/>
      <c r="YP65" s="128"/>
      <c r="YQ65" s="128"/>
      <c r="YR65" s="128"/>
      <c r="YS65" s="128"/>
      <c r="YT65" s="128"/>
      <c r="YU65" s="128"/>
      <c r="YV65" s="128"/>
      <c r="YW65" s="128"/>
      <c r="YX65" s="128"/>
      <c r="YY65" s="128"/>
      <c r="YZ65" s="128"/>
      <c r="ZA65" s="128"/>
      <c r="ZB65" s="128"/>
      <c r="ZC65" s="128"/>
      <c r="ZD65" s="128"/>
      <c r="ZE65" s="128"/>
      <c r="ZF65" s="128"/>
      <c r="ZG65" s="128"/>
      <c r="ZH65" s="128"/>
      <c r="ZI65" s="128"/>
      <c r="ZJ65" s="128"/>
      <c r="ZK65" s="128"/>
      <c r="ZL65" s="128"/>
      <c r="ZM65" s="128"/>
      <c r="ZN65" s="128"/>
      <c r="ZO65" s="128"/>
      <c r="ZP65" s="128"/>
      <c r="ZQ65" s="128"/>
      <c r="ZR65" s="128"/>
      <c r="ZS65" s="128"/>
      <c r="ZT65" s="128"/>
      <c r="ZU65" s="128"/>
      <c r="ZV65" s="128"/>
      <c r="ZW65" s="128"/>
      <c r="ZX65" s="128"/>
      <c r="ZY65" s="128"/>
      <c r="ZZ65" s="128"/>
      <c r="AAA65" s="128"/>
      <c r="AAB65" s="128"/>
      <c r="AAC65" s="128"/>
      <c r="AAD65" s="128"/>
      <c r="AAE65" s="128"/>
      <c r="AAF65" s="128"/>
      <c r="AAG65" s="128"/>
      <c r="AAH65" s="128"/>
      <c r="AAI65" s="128"/>
      <c r="AAJ65" s="128"/>
      <c r="AAK65" s="128"/>
      <c r="AAL65" s="128"/>
      <c r="AAM65" s="128"/>
      <c r="AAN65" s="128"/>
      <c r="AAO65" s="128"/>
      <c r="AAP65" s="128"/>
      <c r="AAQ65" s="128"/>
      <c r="AAR65" s="128"/>
      <c r="AAS65" s="128"/>
      <c r="AAT65" s="128"/>
      <c r="AAU65" s="128"/>
      <c r="AAV65" s="128"/>
      <c r="AAW65" s="128"/>
      <c r="AAX65" s="128"/>
      <c r="AAY65" s="128"/>
      <c r="AAZ65" s="128"/>
      <c r="ABA65" s="128"/>
      <c r="ABB65" s="128"/>
      <c r="ABC65" s="128"/>
      <c r="ABD65" s="128"/>
      <c r="ABE65" s="128"/>
      <c r="ABF65" s="128"/>
      <c r="ABG65" s="128"/>
      <c r="ABH65" s="128"/>
      <c r="ABI65" s="128"/>
      <c r="ABJ65" s="128"/>
      <c r="ABK65" s="128"/>
      <c r="ABL65" s="128"/>
      <c r="ABM65" s="128"/>
      <c r="ABN65" s="128"/>
      <c r="ABO65" s="128"/>
      <c r="ABP65" s="128"/>
      <c r="ABQ65" s="128"/>
      <c r="ABR65" s="128"/>
      <c r="ABS65" s="128"/>
      <c r="ABT65" s="128"/>
      <c r="ABU65" s="128"/>
      <c r="ABV65" s="128"/>
      <c r="ABW65" s="128"/>
      <c r="ABX65" s="128"/>
      <c r="ABY65" s="128"/>
      <c r="ABZ65" s="128"/>
      <c r="ACA65" s="128"/>
      <c r="ACB65" s="128"/>
      <c r="ACC65" s="128"/>
      <c r="ACD65" s="128"/>
      <c r="ACE65" s="128"/>
      <c r="ACF65" s="128"/>
      <c r="ACG65" s="128"/>
      <c r="ACH65" s="128"/>
      <c r="ACI65" s="128"/>
      <c r="ACJ65" s="128"/>
      <c r="ACK65" s="128"/>
      <c r="ACL65" s="128"/>
      <c r="ACM65" s="128"/>
      <c r="ACN65" s="128"/>
      <c r="ACO65" s="128"/>
      <c r="ACP65" s="128"/>
      <c r="ACQ65" s="128"/>
      <c r="ACR65" s="128"/>
      <c r="ACS65" s="128"/>
      <c r="ACT65" s="128"/>
      <c r="ACU65" s="128"/>
      <c r="ACV65" s="128"/>
      <c r="ACW65" s="128"/>
      <c r="ACX65" s="128"/>
      <c r="ACY65" s="128"/>
      <c r="ACZ65" s="128"/>
      <c r="ADA65" s="128"/>
      <c r="ADB65" s="128"/>
      <c r="ADC65" s="128"/>
      <c r="ADD65" s="128"/>
      <c r="ADE65" s="128"/>
      <c r="ADF65" s="128"/>
      <c r="ADG65" s="128"/>
      <c r="ADH65" s="128"/>
      <c r="ADI65" s="128"/>
      <c r="ADJ65" s="128"/>
      <c r="ADK65" s="128"/>
      <c r="ADL65" s="128"/>
      <c r="ADM65" s="128"/>
      <c r="ADN65" s="128"/>
      <c r="ADO65" s="128"/>
      <c r="ADP65" s="128"/>
      <c r="ADQ65" s="128"/>
      <c r="ADR65" s="128"/>
      <c r="ADS65" s="128"/>
      <c r="ADT65" s="128"/>
      <c r="ADU65" s="128"/>
      <c r="ADV65" s="128"/>
      <c r="ADW65" s="128"/>
      <c r="ADX65" s="128"/>
      <c r="ADY65" s="128"/>
      <c r="ADZ65" s="128"/>
      <c r="AEA65" s="128"/>
      <c r="AEB65" s="128"/>
      <c r="AEC65" s="128"/>
      <c r="AED65" s="128"/>
      <c r="AEE65" s="128"/>
      <c r="AEF65" s="128"/>
      <c r="AEG65" s="128"/>
      <c r="AEH65" s="128"/>
      <c r="AEI65" s="128"/>
      <c r="AEJ65" s="128"/>
      <c r="AEK65" s="128"/>
      <c r="AEL65" s="128"/>
      <c r="AEM65" s="128"/>
      <c r="AEN65" s="128"/>
      <c r="AEO65" s="128"/>
      <c r="AEP65" s="128"/>
      <c r="AEQ65" s="128"/>
      <c r="AER65" s="128"/>
      <c r="AES65" s="128"/>
      <c r="AET65" s="128"/>
      <c r="AEU65" s="128"/>
      <c r="AEV65" s="128"/>
      <c r="AEW65" s="128"/>
      <c r="AEX65" s="128"/>
      <c r="AEY65" s="128"/>
      <c r="AEZ65" s="128"/>
      <c r="AFA65" s="128"/>
      <c r="AFB65" s="128"/>
      <c r="AFC65" s="128"/>
      <c r="AFD65" s="128"/>
      <c r="AFE65" s="128"/>
      <c r="AFF65" s="128"/>
      <c r="AFG65" s="128"/>
      <c r="AFH65" s="128"/>
      <c r="AFI65" s="128"/>
      <c r="AFJ65" s="128"/>
      <c r="AFK65" s="128"/>
      <c r="AFL65" s="128"/>
      <c r="AFM65" s="128"/>
      <c r="AFN65" s="128"/>
      <c r="AFO65" s="128"/>
      <c r="AFP65" s="128"/>
      <c r="AFQ65" s="128"/>
      <c r="AFR65" s="128"/>
      <c r="AFS65" s="128"/>
      <c r="AFT65" s="128"/>
      <c r="AFU65" s="128"/>
      <c r="AFV65" s="128"/>
      <c r="AFW65" s="128"/>
      <c r="AFX65" s="128"/>
      <c r="AFY65" s="128"/>
      <c r="AFZ65" s="128"/>
      <c r="AGA65" s="128"/>
      <c r="AGB65" s="128"/>
      <c r="AGC65" s="128"/>
      <c r="AGD65" s="128"/>
      <c r="AGE65" s="128"/>
      <c r="AGF65" s="128"/>
      <c r="AGG65" s="128"/>
      <c r="AGH65" s="128"/>
      <c r="AGI65" s="128"/>
      <c r="AGJ65" s="128"/>
      <c r="AGK65" s="128"/>
      <c r="AGL65" s="128"/>
      <c r="AGM65" s="128"/>
      <c r="AGN65" s="128"/>
      <c r="AGO65" s="128"/>
      <c r="AGP65" s="128"/>
      <c r="AGQ65" s="128"/>
      <c r="AGR65" s="128"/>
      <c r="AGS65" s="128"/>
      <c r="AGT65" s="128"/>
      <c r="AGU65" s="128"/>
      <c r="AGV65" s="128"/>
      <c r="AGW65" s="128"/>
      <c r="AGX65" s="128"/>
      <c r="AGY65" s="128"/>
      <c r="AGZ65" s="128"/>
      <c r="AHA65" s="128"/>
      <c r="AHB65" s="128"/>
      <c r="AHC65" s="128"/>
      <c r="AHD65" s="128"/>
      <c r="AHE65" s="128"/>
      <c r="AHF65" s="128"/>
      <c r="AHG65" s="128"/>
      <c r="AHH65" s="128"/>
      <c r="AHI65" s="128"/>
      <c r="AHJ65" s="128"/>
      <c r="AHK65" s="128"/>
      <c r="AHL65" s="128"/>
      <c r="AHM65" s="128"/>
      <c r="AHN65" s="128"/>
      <c r="AHO65" s="128"/>
      <c r="AHP65" s="128"/>
      <c r="AHQ65" s="128"/>
      <c r="AHR65" s="128"/>
      <c r="AHS65" s="128"/>
      <c r="AHT65" s="128"/>
      <c r="AHU65" s="128"/>
      <c r="AHV65" s="128"/>
      <c r="AHW65" s="128"/>
      <c r="AHX65" s="128"/>
      <c r="AHY65" s="128"/>
      <c r="AHZ65" s="128"/>
      <c r="AIA65" s="128"/>
      <c r="AIB65" s="128"/>
      <c r="AIC65" s="128"/>
      <c r="AID65" s="128"/>
      <c r="AIE65" s="128"/>
      <c r="AIF65" s="128"/>
      <c r="AIG65" s="128"/>
      <c r="AIH65" s="128"/>
      <c r="AII65" s="128"/>
      <c r="AIJ65" s="128"/>
      <c r="AIK65" s="128"/>
      <c r="AIL65" s="128"/>
      <c r="AIM65" s="128"/>
      <c r="AIN65" s="128"/>
      <c r="AIO65" s="128"/>
      <c r="AIP65" s="128"/>
      <c r="AIQ65" s="128"/>
      <c r="AIR65" s="128"/>
      <c r="AIS65" s="128"/>
      <c r="AIT65" s="128"/>
      <c r="AIU65" s="128"/>
      <c r="AIV65" s="128"/>
      <c r="AIW65" s="128"/>
      <c r="AIX65" s="128"/>
      <c r="AIY65" s="128"/>
      <c r="AIZ65" s="128"/>
      <c r="AJA65" s="128"/>
      <c r="AJB65" s="128"/>
      <c r="AJC65" s="128"/>
      <c r="AJD65" s="128"/>
      <c r="AJE65" s="128"/>
      <c r="AJF65" s="128"/>
      <c r="AJG65" s="128"/>
      <c r="AJH65" s="128"/>
      <c r="AJI65" s="128"/>
      <c r="AJJ65" s="128"/>
      <c r="AJK65" s="128"/>
      <c r="AJL65" s="128"/>
      <c r="AJM65" s="128"/>
      <c r="AJN65" s="128"/>
      <c r="AJO65" s="128"/>
      <c r="AJP65" s="128"/>
      <c r="AJQ65" s="128"/>
      <c r="AJR65" s="128"/>
      <c r="AJS65" s="128"/>
      <c r="AJT65" s="128"/>
      <c r="AJU65" s="128"/>
      <c r="AJV65" s="128"/>
      <c r="AJW65" s="128"/>
      <c r="AJX65" s="128"/>
      <c r="AJY65" s="128"/>
      <c r="AJZ65" s="128"/>
      <c r="AKA65" s="128"/>
      <c r="AKB65" s="128"/>
      <c r="AKC65" s="128"/>
      <c r="AKD65" s="128"/>
      <c r="AKE65" s="128"/>
      <c r="AKF65" s="128"/>
      <c r="AKG65" s="128"/>
      <c r="AKH65" s="128"/>
      <c r="AKI65" s="128"/>
      <c r="AKJ65" s="128"/>
      <c r="AKK65" s="128"/>
      <c r="AKL65" s="128"/>
      <c r="AKM65" s="128"/>
      <c r="AKN65" s="128"/>
      <c r="AKO65" s="128"/>
      <c r="AKP65" s="128"/>
      <c r="AKQ65" s="128"/>
      <c r="AKR65" s="128"/>
      <c r="AKS65" s="128"/>
      <c r="AKT65" s="128"/>
      <c r="AKU65" s="128"/>
      <c r="AKV65" s="128"/>
      <c r="AKW65" s="128"/>
      <c r="AKX65" s="128"/>
      <c r="AKY65" s="128"/>
      <c r="AKZ65" s="128"/>
      <c r="ALA65" s="128"/>
      <c r="ALB65" s="128"/>
      <c r="ALC65" s="128"/>
      <c r="ALD65" s="128"/>
      <c r="ALE65" s="128"/>
      <c r="ALF65" s="128"/>
      <c r="ALG65" s="128"/>
      <c r="ALH65" s="128"/>
      <c r="ALI65" s="128"/>
      <c r="ALJ65" s="128"/>
      <c r="ALK65" s="128"/>
      <c r="ALL65" s="128"/>
      <c r="ALM65" s="128"/>
      <c r="ALN65" s="128"/>
      <c r="ALO65" s="128"/>
      <c r="ALP65" s="128"/>
      <c r="ALQ65" s="128"/>
      <c r="ALR65" s="128"/>
      <c r="ALS65" s="128"/>
      <c r="ALT65" s="128"/>
      <c r="ALU65" s="128"/>
      <c r="ALV65" s="128"/>
      <c r="ALW65" s="128"/>
      <c r="ALX65" s="128"/>
      <c r="ALY65" s="128"/>
      <c r="ALZ65" s="128"/>
      <c r="AMA65" s="128"/>
      <c r="AMB65" s="128"/>
      <c r="AMC65" s="128"/>
      <c r="AMD65" s="128"/>
      <c r="AME65" s="128"/>
      <c r="AMF65" s="128"/>
      <c r="AMG65" s="128"/>
      <c r="AMH65" s="128"/>
      <c r="AMI65" s="128"/>
      <c r="AMJ65" s="128"/>
      <c r="AMK65" s="74"/>
    </row>
    <row r="66" spans="1:1025" s="108" customFormat="1" ht="93.75" x14ac:dyDescent="0.3">
      <c r="A66" s="51"/>
      <c r="B66" s="54">
        <v>63</v>
      </c>
      <c r="C66" s="52" t="s">
        <v>469</v>
      </c>
      <c r="D66" s="53">
        <v>45121</v>
      </c>
      <c r="E66" s="43" t="s">
        <v>470</v>
      </c>
      <c r="F66" s="57" t="s">
        <v>471</v>
      </c>
      <c r="G66" s="156" t="s">
        <v>472</v>
      </c>
      <c r="H66" s="54" t="s">
        <v>78</v>
      </c>
      <c r="I66" s="54" t="s">
        <v>37</v>
      </c>
      <c r="J66" s="55">
        <v>24716</v>
      </c>
      <c r="K66" s="54" t="s">
        <v>76</v>
      </c>
      <c r="L66" s="54" t="s">
        <v>473</v>
      </c>
      <c r="M66" s="54" t="s">
        <v>31</v>
      </c>
      <c r="N66" s="4" t="s">
        <v>27</v>
      </c>
      <c r="O66" s="43" t="s">
        <v>474</v>
      </c>
      <c r="P66" s="55" t="s">
        <v>48</v>
      </c>
      <c r="Q66" s="58" t="s">
        <v>60</v>
      </c>
      <c r="R66" s="42" t="s">
        <v>106</v>
      </c>
      <c r="S66" s="64" t="s">
        <v>110</v>
      </c>
      <c r="T66" s="52" t="s">
        <v>476</v>
      </c>
      <c r="U66" s="65">
        <v>45161</v>
      </c>
      <c r="V66" s="195">
        <v>0.45833333333333298</v>
      </c>
      <c r="W66" s="105" t="s">
        <v>475</v>
      </c>
      <c r="X66" s="60">
        <v>26636</v>
      </c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  <c r="FE66" s="51"/>
      <c r="FF66" s="51"/>
      <c r="FG66" s="51"/>
      <c r="FH66" s="51"/>
      <c r="FI66" s="51"/>
      <c r="FJ66" s="51"/>
      <c r="FK66" s="51"/>
      <c r="FL66" s="51"/>
      <c r="FM66" s="51"/>
      <c r="FN66" s="51"/>
      <c r="FO66" s="51"/>
      <c r="FP66" s="51"/>
      <c r="FQ66" s="51"/>
      <c r="FR66" s="51"/>
      <c r="FS66" s="51"/>
      <c r="FT66" s="51"/>
      <c r="FU66" s="51"/>
      <c r="FV66" s="51"/>
      <c r="FW66" s="51"/>
      <c r="FX66" s="51"/>
      <c r="FY66" s="51"/>
      <c r="FZ66" s="51"/>
      <c r="GA66" s="51"/>
      <c r="GB66" s="51"/>
      <c r="GC66" s="51"/>
      <c r="GD66" s="51"/>
      <c r="GE66" s="51"/>
      <c r="GF66" s="51"/>
      <c r="GG66" s="51"/>
      <c r="GH66" s="51"/>
      <c r="GI66" s="51"/>
      <c r="GJ66" s="51"/>
      <c r="GK66" s="51"/>
      <c r="GL66" s="51"/>
      <c r="GM66" s="51"/>
      <c r="GN66" s="51"/>
      <c r="GO66" s="51"/>
      <c r="GP66" s="51"/>
      <c r="GQ66" s="51"/>
      <c r="GR66" s="51"/>
      <c r="GS66" s="51"/>
      <c r="GT66" s="51"/>
      <c r="GU66" s="51"/>
      <c r="GV66" s="51"/>
      <c r="GW66" s="51"/>
      <c r="GX66" s="51"/>
      <c r="GY66" s="51"/>
      <c r="GZ66" s="51"/>
      <c r="HA66" s="51"/>
      <c r="HB66" s="51"/>
      <c r="HC66" s="51"/>
      <c r="HD66" s="51"/>
      <c r="HE66" s="51"/>
      <c r="HF66" s="51"/>
      <c r="HG66" s="51"/>
      <c r="HH66" s="51"/>
      <c r="HI66" s="51"/>
      <c r="HJ66" s="51"/>
      <c r="HK66" s="51"/>
      <c r="HL66" s="51"/>
      <c r="HM66" s="51"/>
      <c r="HN66" s="51"/>
      <c r="HO66" s="51"/>
      <c r="HP66" s="51"/>
      <c r="HQ66" s="51"/>
      <c r="HR66" s="51"/>
      <c r="HS66" s="51"/>
      <c r="HT66" s="51"/>
      <c r="HU66" s="51"/>
      <c r="HV66" s="51"/>
      <c r="HW66" s="51"/>
      <c r="HX66" s="51"/>
      <c r="HY66" s="51"/>
      <c r="HZ66" s="51"/>
      <c r="IA66" s="51"/>
      <c r="IB66" s="51"/>
      <c r="IC66" s="51"/>
      <c r="ID66" s="51"/>
      <c r="IE66" s="51"/>
      <c r="IF66" s="51"/>
      <c r="IG66" s="51"/>
      <c r="IH66" s="51"/>
      <c r="II66" s="51"/>
      <c r="IJ66" s="51"/>
      <c r="IK66" s="51"/>
      <c r="IL66" s="51"/>
      <c r="IM66" s="51"/>
      <c r="IN66" s="51"/>
      <c r="IO66" s="51"/>
      <c r="IP66" s="51"/>
      <c r="IQ66" s="51"/>
      <c r="IR66" s="51"/>
      <c r="IS66" s="51"/>
      <c r="IT66" s="51"/>
      <c r="IU66" s="51"/>
      <c r="IV66" s="51"/>
      <c r="IW66" s="51"/>
      <c r="IX66" s="51"/>
      <c r="IY66" s="51"/>
      <c r="IZ66" s="51"/>
      <c r="JA66" s="51"/>
      <c r="JB66" s="51"/>
      <c r="JC66" s="51"/>
      <c r="JD66" s="51"/>
      <c r="JE66" s="51"/>
      <c r="JF66" s="51"/>
      <c r="JG66" s="51"/>
      <c r="JH66" s="51"/>
      <c r="JI66" s="51"/>
      <c r="JJ66" s="51"/>
      <c r="JK66" s="51"/>
      <c r="JL66" s="51"/>
      <c r="JM66" s="51"/>
      <c r="JN66" s="51"/>
      <c r="JO66" s="51"/>
      <c r="JP66" s="51"/>
      <c r="JQ66" s="51"/>
      <c r="JR66" s="51"/>
      <c r="JS66" s="51"/>
      <c r="JT66" s="51"/>
      <c r="JU66" s="51"/>
      <c r="JV66" s="51"/>
      <c r="JW66" s="51"/>
      <c r="JX66" s="51"/>
      <c r="JY66" s="51"/>
      <c r="JZ66" s="51"/>
      <c r="KA66" s="51"/>
      <c r="KB66" s="51"/>
      <c r="KC66" s="51"/>
      <c r="KD66" s="51"/>
      <c r="KE66" s="51"/>
      <c r="KF66" s="51"/>
      <c r="KG66" s="51"/>
      <c r="KH66" s="51"/>
      <c r="KI66" s="51"/>
      <c r="KJ66" s="51"/>
      <c r="KK66" s="51"/>
      <c r="KL66" s="51"/>
      <c r="KM66" s="51"/>
      <c r="KN66" s="51"/>
      <c r="KO66" s="51"/>
      <c r="KP66" s="51"/>
      <c r="KQ66" s="51"/>
      <c r="KR66" s="51"/>
      <c r="KS66" s="51"/>
      <c r="KT66" s="51"/>
      <c r="KU66" s="51"/>
      <c r="KV66" s="51"/>
      <c r="KW66" s="51"/>
      <c r="KX66" s="51"/>
      <c r="KY66" s="51"/>
      <c r="KZ66" s="51"/>
      <c r="LA66" s="51"/>
      <c r="LB66" s="51"/>
      <c r="LC66" s="51"/>
      <c r="LD66" s="51"/>
      <c r="LE66" s="51"/>
      <c r="LF66" s="51"/>
      <c r="LG66" s="51"/>
      <c r="LH66" s="51"/>
      <c r="LI66" s="51"/>
      <c r="LJ66" s="51"/>
      <c r="LK66" s="51"/>
      <c r="LL66" s="51"/>
      <c r="LM66" s="51"/>
      <c r="LN66" s="51"/>
      <c r="LO66" s="51"/>
      <c r="LP66" s="51"/>
      <c r="LQ66" s="51"/>
      <c r="LR66" s="51"/>
      <c r="LS66" s="51"/>
      <c r="LT66" s="51"/>
      <c r="LU66" s="51"/>
      <c r="LV66" s="51"/>
      <c r="LW66" s="51"/>
      <c r="LX66" s="51"/>
      <c r="LY66" s="51"/>
      <c r="LZ66" s="51"/>
      <c r="MA66" s="51"/>
      <c r="MB66" s="51"/>
      <c r="MC66" s="51"/>
      <c r="MD66" s="51"/>
      <c r="ME66" s="51"/>
      <c r="MF66" s="51"/>
      <c r="MG66" s="51"/>
      <c r="MH66" s="51"/>
      <c r="MI66" s="51"/>
      <c r="MJ66" s="51"/>
      <c r="MK66" s="51"/>
      <c r="ML66" s="51"/>
      <c r="MM66" s="51"/>
      <c r="MN66" s="51"/>
      <c r="MO66" s="51"/>
      <c r="MP66" s="51"/>
      <c r="MQ66" s="51"/>
      <c r="MR66" s="51"/>
      <c r="MS66" s="51"/>
      <c r="MT66" s="51"/>
      <c r="MU66" s="51"/>
      <c r="MV66" s="51"/>
      <c r="MW66" s="51"/>
      <c r="MX66" s="51"/>
      <c r="MY66" s="51"/>
      <c r="MZ66" s="51"/>
      <c r="NA66" s="51"/>
      <c r="NB66" s="51"/>
      <c r="NC66" s="51"/>
      <c r="ND66" s="51"/>
      <c r="NE66" s="51"/>
      <c r="NF66" s="51"/>
      <c r="NG66" s="51"/>
      <c r="NH66" s="51"/>
      <c r="NI66" s="51"/>
      <c r="NJ66" s="51"/>
      <c r="NK66" s="51"/>
      <c r="NL66" s="51"/>
      <c r="NM66" s="51"/>
      <c r="NN66" s="51"/>
      <c r="NO66" s="51"/>
      <c r="NP66" s="51"/>
      <c r="NQ66" s="51"/>
      <c r="NR66" s="51"/>
      <c r="NS66" s="51"/>
      <c r="NT66" s="51"/>
      <c r="NU66" s="51"/>
      <c r="NV66" s="51"/>
      <c r="NW66" s="51"/>
      <c r="NX66" s="51"/>
      <c r="NY66" s="51"/>
      <c r="NZ66" s="51"/>
      <c r="OA66" s="51"/>
      <c r="OB66" s="51"/>
      <c r="OC66" s="51"/>
      <c r="OD66" s="51"/>
      <c r="OE66" s="51"/>
      <c r="OF66" s="51"/>
      <c r="OG66" s="51"/>
      <c r="OH66" s="51"/>
      <c r="OI66" s="51"/>
      <c r="OJ66" s="51"/>
      <c r="OK66" s="51"/>
      <c r="OL66" s="51"/>
      <c r="OM66" s="51"/>
      <c r="ON66" s="51"/>
      <c r="OO66" s="51"/>
      <c r="OP66" s="51"/>
      <c r="OQ66" s="51"/>
      <c r="OR66" s="51"/>
      <c r="OS66" s="51"/>
      <c r="OT66" s="51"/>
      <c r="OU66" s="51"/>
      <c r="OV66" s="51"/>
      <c r="OW66" s="51"/>
      <c r="OX66" s="51"/>
      <c r="OY66" s="51"/>
      <c r="OZ66" s="51"/>
      <c r="PA66" s="51"/>
      <c r="PB66" s="51"/>
      <c r="PC66" s="51"/>
      <c r="PD66" s="51"/>
      <c r="PE66" s="51"/>
      <c r="PF66" s="51"/>
      <c r="PG66" s="51"/>
      <c r="PH66" s="51"/>
      <c r="PI66" s="51"/>
      <c r="PJ66" s="51"/>
      <c r="PK66" s="51"/>
      <c r="PL66" s="51"/>
      <c r="PM66" s="51"/>
      <c r="PN66" s="51"/>
      <c r="PO66" s="51"/>
      <c r="PP66" s="51"/>
      <c r="PQ66" s="51"/>
      <c r="PR66" s="51"/>
      <c r="PS66" s="51"/>
      <c r="PT66" s="51"/>
      <c r="PU66" s="51"/>
      <c r="PV66" s="51"/>
      <c r="PW66" s="51"/>
      <c r="PX66" s="51"/>
      <c r="PY66" s="51"/>
      <c r="PZ66" s="51"/>
      <c r="QA66" s="51"/>
      <c r="QB66" s="51"/>
      <c r="QC66" s="51"/>
      <c r="QD66" s="51"/>
      <c r="QE66" s="51"/>
      <c r="QF66" s="51"/>
      <c r="QG66" s="51"/>
      <c r="QH66" s="51"/>
      <c r="QI66" s="51"/>
      <c r="QJ66" s="51"/>
      <c r="QK66" s="51"/>
      <c r="QL66" s="51"/>
      <c r="QM66" s="51"/>
      <c r="QN66" s="51"/>
      <c r="QO66" s="51"/>
      <c r="QP66" s="51"/>
      <c r="QQ66" s="51"/>
      <c r="QR66" s="51"/>
      <c r="QS66" s="51"/>
      <c r="QT66" s="51"/>
      <c r="QU66" s="51"/>
      <c r="QV66" s="51"/>
      <c r="QW66" s="51"/>
      <c r="QX66" s="51"/>
      <c r="QY66" s="51"/>
      <c r="QZ66" s="51"/>
      <c r="RA66" s="51"/>
      <c r="RB66" s="51"/>
      <c r="RC66" s="51"/>
      <c r="RD66" s="51"/>
      <c r="RE66" s="51"/>
      <c r="RF66" s="51"/>
      <c r="RG66" s="51"/>
      <c r="RH66" s="51"/>
      <c r="RI66" s="51"/>
      <c r="RJ66" s="51"/>
      <c r="RK66" s="51"/>
      <c r="RL66" s="51"/>
      <c r="RM66" s="51"/>
      <c r="RN66" s="51"/>
      <c r="RO66" s="51"/>
      <c r="RP66" s="51"/>
      <c r="RQ66" s="51"/>
      <c r="RR66" s="51"/>
      <c r="RS66" s="51"/>
      <c r="RT66" s="51"/>
      <c r="RU66" s="51"/>
      <c r="RV66" s="51"/>
      <c r="RW66" s="51"/>
      <c r="RX66" s="51"/>
      <c r="RY66" s="51"/>
      <c r="RZ66" s="51"/>
      <c r="SA66" s="51"/>
      <c r="SB66" s="51"/>
      <c r="SC66" s="51"/>
      <c r="SD66" s="51"/>
      <c r="SE66" s="51"/>
      <c r="SF66" s="51"/>
      <c r="SG66" s="51"/>
      <c r="SH66" s="51"/>
      <c r="SI66" s="51"/>
      <c r="SJ66" s="51"/>
      <c r="SK66" s="51"/>
      <c r="SL66" s="51"/>
      <c r="SM66" s="51"/>
      <c r="SN66" s="51"/>
      <c r="SO66" s="51"/>
      <c r="SP66" s="51"/>
      <c r="SQ66" s="51"/>
      <c r="SR66" s="51"/>
      <c r="SS66" s="51"/>
      <c r="ST66" s="51"/>
      <c r="SU66" s="51"/>
      <c r="SV66" s="51"/>
      <c r="SW66" s="51"/>
      <c r="SX66" s="51"/>
      <c r="SY66" s="51"/>
      <c r="SZ66" s="51"/>
      <c r="TA66" s="51"/>
      <c r="TB66" s="51"/>
      <c r="TC66" s="51"/>
      <c r="TD66" s="51"/>
      <c r="TE66" s="51"/>
      <c r="TF66" s="51"/>
      <c r="TG66" s="51"/>
      <c r="TH66" s="51"/>
      <c r="TI66" s="51"/>
      <c r="TJ66" s="51"/>
      <c r="TK66" s="51"/>
      <c r="TL66" s="51"/>
      <c r="TM66" s="51"/>
      <c r="TN66" s="51"/>
      <c r="TO66" s="51"/>
      <c r="TP66" s="51"/>
      <c r="TQ66" s="51"/>
      <c r="TR66" s="51"/>
      <c r="TS66" s="51"/>
      <c r="TT66" s="51"/>
      <c r="TU66" s="51"/>
      <c r="TV66" s="51"/>
      <c r="TW66" s="51"/>
      <c r="TX66" s="51"/>
      <c r="TY66" s="51"/>
      <c r="TZ66" s="51"/>
      <c r="UA66" s="51"/>
      <c r="UB66" s="51"/>
      <c r="UC66" s="51"/>
      <c r="UD66" s="51"/>
      <c r="UE66" s="51"/>
      <c r="UF66" s="51"/>
      <c r="UG66" s="51"/>
      <c r="UH66" s="51"/>
      <c r="UI66" s="51"/>
      <c r="UJ66" s="51"/>
      <c r="UK66" s="51"/>
      <c r="UL66" s="51"/>
      <c r="UM66" s="51"/>
      <c r="UN66" s="51"/>
      <c r="UO66" s="51"/>
      <c r="UP66" s="51"/>
      <c r="UQ66" s="51"/>
      <c r="UR66" s="51"/>
      <c r="US66" s="51"/>
      <c r="UT66" s="51"/>
      <c r="UU66" s="51"/>
      <c r="UV66" s="51"/>
      <c r="UW66" s="51"/>
      <c r="UX66" s="51"/>
      <c r="UY66" s="51"/>
      <c r="UZ66" s="51"/>
      <c r="VA66" s="51"/>
      <c r="VB66" s="51"/>
      <c r="VC66" s="51"/>
      <c r="VD66" s="51"/>
      <c r="VE66" s="51"/>
      <c r="VF66" s="51"/>
      <c r="VG66" s="51"/>
      <c r="VH66" s="51"/>
      <c r="VI66" s="51"/>
      <c r="VJ66" s="51"/>
      <c r="VK66" s="51"/>
      <c r="VL66" s="51"/>
      <c r="VM66" s="51"/>
      <c r="VN66" s="51"/>
      <c r="VO66" s="51"/>
      <c r="VP66" s="51"/>
      <c r="VQ66" s="51"/>
      <c r="VR66" s="51"/>
      <c r="VS66" s="51"/>
      <c r="VT66" s="51"/>
      <c r="VU66" s="51"/>
      <c r="VV66" s="51"/>
      <c r="VW66" s="51"/>
      <c r="VX66" s="51"/>
      <c r="VY66" s="51"/>
      <c r="VZ66" s="51"/>
      <c r="WA66" s="51"/>
      <c r="WB66" s="51"/>
      <c r="WC66" s="51"/>
      <c r="WD66" s="51"/>
      <c r="WE66" s="51"/>
      <c r="WF66" s="51"/>
      <c r="WG66" s="51"/>
      <c r="WH66" s="51"/>
      <c r="WI66" s="51"/>
      <c r="WJ66" s="51"/>
      <c r="WK66" s="51"/>
      <c r="WL66" s="51"/>
      <c r="WM66" s="51"/>
      <c r="WN66" s="51"/>
      <c r="WO66" s="51"/>
      <c r="WP66" s="51"/>
      <c r="WQ66" s="51"/>
      <c r="WR66" s="51"/>
      <c r="WS66" s="51"/>
      <c r="WT66" s="51"/>
      <c r="WU66" s="51"/>
      <c r="WV66" s="51"/>
      <c r="WW66" s="51"/>
      <c r="WX66" s="51"/>
      <c r="WY66" s="51"/>
      <c r="WZ66" s="51"/>
      <c r="XA66" s="51"/>
      <c r="XB66" s="51"/>
      <c r="XC66" s="51"/>
      <c r="XD66" s="51"/>
      <c r="XE66" s="51"/>
      <c r="XF66" s="51"/>
      <c r="XG66" s="51"/>
      <c r="XH66" s="51"/>
      <c r="XI66" s="51"/>
      <c r="XJ66" s="51"/>
      <c r="XK66" s="51"/>
      <c r="XL66" s="51"/>
      <c r="XM66" s="51"/>
      <c r="XN66" s="51"/>
      <c r="XO66" s="51"/>
      <c r="XP66" s="51"/>
      <c r="XQ66" s="51"/>
      <c r="XR66" s="51"/>
      <c r="XS66" s="51"/>
      <c r="XT66" s="51"/>
      <c r="XU66" s="51"/>
      <c r="XV66" s="51"/>
      <c r="XW66" s="51"/>
      <c r="XX66" s="51"/>
      <c r="XY66" s="51"/>
      <c r="XZ66" s="51"/>
      <c r="YA66" s="51"/>
      <c r="YB66" s="51"/>
      <c r="YC66" s="51"/>
      <c r="YD66" s="51"/>
      <c r="YE66" s="51"/>
      <c r="YF66" s="51"/>
      <c r="YG66" s="51"/>
      <c r="YH66" s="51"/>
      <c r="YI66" s="51"/>
      <c r="YJ66" s="51"/>
      <c r="YK66" s="51"/>
      <c r="YL66" s="51"/>
      <c r="YM66" s="51"/>
      <c r="YN66" s="51"/>
      <c r="YO66" s="51"/>
      <c r="YP66" s="51"/>
      <c r="YQ66" s="51"/>
      <c r="YR66" s="51"/>
      <c r="YS66" s="51"/>
      <c r="YT66" s="51"/>
      <c r="YU66" s="51"/>
      <c r="YV66" s="51"/>
      <c r="YW66" s="51"/>
      <c r="YX66" s="51"/>
      <c r="YY66" s="51"/>
      <c r="YZ66" s="51"/>
      <c r="ZA66" s="51"/>
      <c r="ZB66" s="51"/>
      <c r="ZC66" s="51"/>
      <c r="ZD66" s="51"/>
      <c r="ZE66" s="51"/>
      <c r="ZF66" s="51"/>
      <c r="ZG66" s="51"/>
      <c r="ZH66" s="51"/>
      <c r="ZI66" s="51"/>
      <c r="ZJ66" s="51"/>
      <c r="ZK66" s="51"/>
      <c r="ZL66" s="51"/>
      <c r="ZM66" s="51"/>
      <c r="ZN66" s="51"/>
      <c r="ZO66" s="51"/>
      <c r="ZP66" s="51"/>
      <c r="ZQ66" s="51"/>
      <c r="ZR66" s="51"/>
      <c r="ZS66" s="51"/>
      <c r="ZT66" s="51"/>
      <c r="ZU66" s="51"/>
      <c r="ZV66" s="51"/>
      <c r="ZW66" s="51"/>
      <c r="ZX66" s="51"/>
      <c r="ZY66" s="51"/>
      <c r="ZZ66" s="51"/>
      <c r="AAA66" s="51"/>
      <c r="AAB66" s="51"/>
      <c r="AAC66" s="51"/>
      <c r="AAD66" s="51"/>
      <c r="AAE66" s="51"/>
      <c r="AAF66" s="51"/>
      <c r="AAG66" s="51"/>
      <c r="AAH66" s="51"/>
      <c r="AAI66" s="51"/>
      <c r="AAJ66" s="51"/>
      <c r="AAK66" s="51"/>
      <c r="AAL66" s="51"/>
      <c r="AAM66" s="51"/>
      <c r="AAN66" s="51"/>
      <c r="AAO66" s="51"/>
      <c r="AAP66" s="51"/>
      <c r="AAQ66" s="51"/>
      <c r="AAR66" s="51"/>
      <c r="AAS66" s="51"/>
      <c r="AAT66" s="51"/>
      <c r="AAU66" s="51"/>
      <c r="AAV66" s="51"/>
      <c r="AAW66" s="51"/>
      <c r="AAX66" s="51"/>
      <c r="AAY66" s="51"/>
      <c r="AAZ66" s="51"/>
      <c r="ABA66" s="51"/>
      <c r="ABB66" s="51"/>
      <c r="ABC66" s="51"/>
      <c r="ABD66" s="51"/>
      <c r="ABE66" s="51"/>
      <c r="ABF66" s="51"/>
      <c r="ABG66" s="51"/>
      <c r="ABH66" s="51"/>
      <c r="ABI66" s="51"/>
      <c r="ABJ66" s="51"/>
      <c r="ABK66" s="51"/>
      <c r="ABL66" s="51"/>
      <c r="ABM66" s="51"/>
      <c r="ABN66" s="51"/>
      <c r="ABO66" s="51"/>
      <c r="ABP66" s="51"/>
      <c r="ABQ66" s="51"/>
      <c r="ABR66" s="51"/>
      <c r="ABS66" s="51"/>
      <c r="ABT66" s="51"/>
      <c r="ABU66" s="51"/>
      <c r="ABV66" s="51"/>
      <c r="ABW66" s="51"/>
      <c r="ABX66" s="51"/>
      <c r="ABY66" s="51"/>
      <c r="ABZ66" s="51"/>
      <c r="ACA66" s="51"/>
      <c r="ACB66" s="51"/>
      <c r="ACC66" s="51"/>
      <c r="ACD66" s="51"/>
      <c r="ACE66" s="51"/>
      <c r="ACF66" s="51"/>
      <c r="ACG66" s="51"/>
      <c r="ACH66" s="51"/>
      <c r="ACI66" s="51"/>
      <c r="ACJ66" s="51"/>
      <c r="ACK66" s="51"/>
      <c r="ACL66" s="51"/>
      <c r="ACM66" s="51"/>
      <c r="ACN66" s="51"/>
      <c r="ACO66" s="51"/>
      <c r="ACP66" s="51"/>
      <c r="ACQ66" s="51"/>
      <c r="ACR66" s="51"/>
      <c r="ACS66" s="51"/>
      <c r="ACT66" s="51"/>
      <c r="ACU66" s="51"/>
      <c r="ACV66" s="51"/>
      <c r="ACW66" s="51"/>
      <c r="ACX66" s="51"/>
      <c r="ACY66" s="51"/>
      <c r="ACZ66" s="51"/>
      <c r="ADA66" s="51"/>
      <c r="ADB66" s="51"/>
      <c r="ADC66" s="51"/>
      <c r="ADD66" s="51"/>
      <c r="ADE66" s="51"/>
      <c r="ADF66" s="51"/>
      <c r="ADG66" s="51"/>
      <c r="ADH66" s="51"/>
      <c r="ADI66" s="51"/>
      <c r="ADJ66" s="51"/>
      <c r="ADK66" s="51"/>
      <c r="ADL66" s="51"/>
      <c r="ADM66" s="51"/>
      <c r="ADN66" s="51"/>
      <c r="ADO66" s="51"/>
      <c r="ADP66" s="51"/>
      <c r="ADQ66" s="51"/>
      <c r="ADR66" s="51"/>
      <c r="ADS66" s="51"/>
      <c r="ADT66" s="51"/>
      <c r="ADU66" s="51"/>
      <c r="ADV66" s="51"/>
      <c r="ADW66" s="51"/>
      <c r="ADX66" s="51"/>
      <c r="ADY66" s="51"/>
      <c r="ADZ66" s="51"/>
      <c r="AEA66" s="51"/>
      <c r="AEB66" s="51"/>
      <c r="AEC66" s="51"/>
      <c r="AED66" s="51"/>
      <c r="AEE66" s="51"/>
      <c r="AEF66" s="51"/>
      <c r="AEG66" s="51"/>
      <c r="AEH66" s="51"/>
      <c r="AEI66" s="51"/>
      <c r="AEJ66" s="51"/>
      <c r="AEK66" s="51"/>
      <c r="AEL66" s="51"/>
      <c r="AEM66" s="51"/>
      <c r="AEN66" s="51"/>
      <c r="AEO66" s="51"/>
      <c r="AEP66" s="51"/>
      <c r="AEQ66" s="51"/>
      <c r="AER66" s="51"/>
      <c r="AES66" s="51"/>
      <c r="AET66" s="51"/>
      <c r="AEU66" s="51"/>
      <c r="AEV66" s="51"/>
      <c r="AEW66" s="51"/>
      <c r="AEX66" s="51"/>
      <c r="AEY66" s="51"/>
      <c r="AEZ66" s="51"/>
      <c r="AFA66" s="51"/>
      <c r="AFB66" s="51"/>
      <c r="AFC66" s="51"/>
      <c r="AFD66" s="51"/>
      <c r="AFE66" s="51"/>
      <c r="AFF66" s="51"/>
      <c r="AFG66" s="51"/>
      <c r="AFH66" s="51"/>
      <c r="AFI66" s="51"/>
      <c r="AFJ66" s="51"/>
      <c r="AFK66" s="51"/>
      <c r="AFL66" s="51"/>
      <c r="AFM66" s="51"/>
      <c r="AFN66" s="51"/>
      <c r="AFO66" s="51"/>
      <c r="AFP66" s="51"/>
      <c r="AFQ66" s="51"/>
      <c r="AFR66" s="51"/>
      <c r="AFS66" s="51"/>
      <c r="AFT66" s="51"/>
      <c r="AFU66" s="51"/>
      <c r="AFV66" s="51"/>
      <c r="AFW66" s="51"/>
      <c r="AFX66" s="51"/>
      <c r="AFY66" s="51"/>
      <c r="AFZ66" s="51"/>
      <c r="AGA66" s="51"/>
      <c r="AGB66" s="51"/>
      <c r="AGC66" s="51"/>
      <c r="AGD66" s="51"/>
      <c r="AGE66" s="51"/>
      <c r="AGF66" s="51"/>
      <c r="AGG66" s="51"/>
      <c r="AGH66" s="51"/>
      <c r="AGI66" s="51"/>
      <c r="AGJ66" s="51"/>
      <c r="AGK66" s="51"/>
      <c r="AGL66" s="51"/>
      <c r="AGM66" s="51"/>
      <c r="AGN66" s="51"/>
      <c r="AGO66" s="51"/>
      <c r="AGP66" s="51"/>
      <c r="AGQ66" s="51"/>
      <c r="AGR66" s="51"/>
      <c r="AGS66" s="51"/>
      <c r="AGT66" s="51"/>
      <c r="AGU66" s="51"/>
      <c r="AGV66" s="51"/>
      <c r="AGW66" s="51"/>
      <c r="AGX66" s="51"/>
      <c r="AGY66" s="51"/>
      <c r="AGZ66" s="51"/>
      <c r="AHA66" s="51"/>
      <c r="AHB66" s="51"/>
      <c r="AHC66" s="51"/>
      <c r="AHD66" s="51"/>
      <c r="AHE66" s="51"/>
      <c r="AHF66" s="51"/>
      <c r="AHG66" s="51"/>
      <c r="AHH66" s="51"/>
      <c r="AHI66" s="51"/>
      <c r="AHJ66" s="51"/>
      <c r="AHK66" s="51"/>
      <c r="AHL66" s="51"/>
      <c r="AHM66" s="51"/>
      <c r="AHN66" s="51"/>
      <c r="AHO66" s="51"/>
      <c r="AHP66" s="51"/>
      <c r="AHQ66" s="51"/>
      <c r="AHR66" s="51"/>
      <c r="AHS66" s="51"/>
      <c r="AHT66" s="51"/>
      <c r="AHU66" s="51"/>
      <c r="AHV66" s="51"/>
      <c r="AHW66" s="51"/>
      <c r="AHX66" s="51"/>
      <c r="AHY66" s="51"/>
      <c r="AHZ66" s="51"/>
      <c r="AIA66" s="51"/>
      <c r="AIB66" s="51"/>
      <c r="AIC66" s="51"/>
      <c r="AID66" s="51"/>
      <c r="AIE66" s="51"/>
      <c r="AIF66" s="51"/>
      <c r="AIG66" s="51"/>
      <c r="AIH66" s="51"/>
      <c r="AII66" s="51"/>
      <c r="AIJ66" s="51"/>
      <c r="AIK66" s="51"/>
      <c r="AIL66" s="51"/>
      <c r="AIM66" s="51"/>
      <c r="AIN66" s="51"/>
      <c r="AIO66" s="51"/>
      <c r="AIP66" s="51"/>
      <c r="AIQ66" s="51"/>
      <c r="AIR66" s="51"/>
      <c r="AIS66" s="51"/>
      <c r="AIT66" s="51"/>
      <c r="AIU66" s="51"/>
      <c r="AIV66" s="51"/>
      <c r="AIW66" s="51"/>
      <c r="AIX66" s="51"/>
      <c r="AIY66" s="51"/>
      <c r="AIZ66" s="51"/>
      <c r="AJA66" s="51"/>
      <c r="AJB66" s="51"/>
      <c r="AJC66" s="51"/>
      <c r="AJD66" s="51"/>
      <c r="AJE66" s="51"/>
      <c r="AJF66" s="51"/>
      <c r="AJG66" s="51"/>
      <c r="AJH66" s="51"/>
      <c r="AJI66" s="51"/>
      <c r="AJJ66" s="51"/>
      <c r="AJK66" s="51"/>
      <c r="AJL66" s="51"/>
      <c r="AJM66" s="51"/>
      <c r="AJN66" s="51"/>
      <c r="AJO66" s="51"/>
      <c r="AJP66" s="51"/>
      <c r="AJQ66" s="51"/>
      <c r="AJR66" s="51"/>
      <c r="AJS66" s="51"/>
      <c r="AJT66" s="51"/>
      <c r="AJU66" s="51"/>
      <c r="AJV66" s="51"/>
      <c r="AJW66" s="51"/>
      <c r="AJX66" s="51"/>
      <c r="AJY66" s="51"/>
      <c r="AJZ66" s="51"/>
      <c r="AKA66" s="51"/>
      <c r="AKB66" s="51"/>
      <c r="AKC66" s="51"/>
      <c r="AKD66" s="51"/>
      <c r="AKE66" s="51"/>
      <c r="AKF66" s="51"/>
      <c r="AKG66" s="51"/>
      <c r="AKH66" s="51"/>
      <c r="AKI66" s="51"/>
      <c r="AKJ66" s="51"/>
      <c r="AKK66" s="51"/>
      <c r="AKL66" s="51"/>
      <c r="AKM66" s="51"/>
      <c r="AKN66" s="51"/>
      <c r="AKO66" s="51"/>
      <c r="AKP66" s="51"/>
      <c r="AKQ66" s="51"/>
      <c r="AKR66" s="51"/>
      <c r="AKS66" s="51"/>
      <c r="AKT66" s="51"/>
      <c r="AKU66" s="51"/>
      <c r="AKV66" s="51"/>
      <c r="AKW66" s="51"/>
      <c r="AKX66" s="51"/>
      <c r="AKY66" s="51"/>
      <c r="AKZ66" s="51"/>
      <c r="ALA66" s="51"/>
      <c r="ALB66" s="51"/>
      <c r="ALC66" s="51"/>
      <c r="ALD66" s="51"/>
      <c r="ALE66" s="51"/>
      <c r="ALF66" s="51"/>
      <c r="ALG66" s="51"/>
      <c r="ALH66" s="51"/>
      <c r="ALI66" s="51"/>
      <c r="ALJ66" s="51"/>
      <c r="ALK66" s="51"/>
      <c r="ALL66" s="51"/>
      <c r="ALM66" s="51"/>
      <c r="ALN66" s="51"/>
      <c r="ALO66" s="51"/>
      <c r="ALP66" s="51"/>
      <c r="ALQ66" s="51"/>
      <c r="ALR66" s="51"/>
      <c r="ALS66" s="51"/>
      <c r="ALT66" s="51"/>
      <c r="ALU66" s="51"/>
      <c r="ALV66" s="51"/>
      <c r="ALW66" s="51"/>
      <c r="ALX66" s="51"/>
      <c r="ALY66" s="51"/>
      <c r="ALZ66" s="51"/>
      <c r="AMA66" s="51"/>
      <c r="AMB66" s="51"/>
      <c r="AMC66" s="51"/>
      <c r="AMD66" s="51"/>
      <c r="AME66" s="51"/>
      <c r="AMF66" s="51"/>
      <c r="AMG66" s="51"/>
      <c r="AMH66" s="51"/>
      <c r="AMI66" s="51"/>
      <c r="AMJ66" s="51"/>
      <c r="AMK66" s="51"/>
    </row>
    <row r="67" spans="1:1025" s="51" customFormat="1" ht="68.25" customHeight="1" x14ac:dyDescent="0.3">
      <c r="B67" s="54">
        <v>64</v>
      </c>
      <c r="C67" s="52" t="s">
        <v>469</v>
      </c>
      <c r="D67" s="53">
        <v>45121</v>
      </c>
      <c r="E67" s="43" t="s">
        <v>470</v>
      </c>
      <c r="F67" s="57" t="s">
        <v>471</v>
      </c>
      <c r="G67" s="157" t="s">
        <v>477</v>
      </c>
      <c r="H67" s="60" t="s">
        <v>93</v>
      </c>
      <c r="I67" s="60" t="s">
        <v>38</v>
      </c>
      <c r="J67" s="53">
        <v>33504</v>
      </c>
      <c r="K67" s="54" t="s">
        <v>478</v>
      </c>
      <c r="L67" s="54" t="s">
        <v>479</v>
      </c>
      <c r="M67" s="54" t="s">
        <v>31</v>
      </c>
      <c r="N67" s="4" t="s">
        <v>27</v>
      </c>
      <c r="O67" s="43" t="s">
        <v>480</v>
      </c>
      <c r="P67" s="55" t="s">
        <v>48</v>
      </c>
      <c r="Q67" s="58" t="s">
        <v>60</v>
      </c>
      <c r="R67" s="42" t="s">
        <v>106</v>
      </c>
      <c r="S67" s="64" t="s">
        <v>110</v>
      </c>
      <c r="T67" s="52" t="s">
        <v>476</v>
      </c>
      <c r="U67" s="65">
        <v>45161</v>
      </c>
      <c r="V67" s="195">
        <v>0.45833333333333298</v>
      </c>
      <c r="W67" s="105" t="s">
        <v>481</v>
      </c>
      <c r="X67" s="60">
        <v>26636</v>
      </c>
    </row>
    <row r="68" spans="1:1025" s="51" customFormat="1" ht="72.75" customHeight="1" x14ac:dyDescent="0.3">
      <c r="B68" s="54">
        <v>65</v>
      </c>
      <c r="C68" s="52" t="s">
        <v>469</v>
      </c>
      <c r="D68" s="53">
        <v>45121</v>
      </c>
      <c r="E68" s="43" t="s">
        <v>470</v>
      </c>
      <c r="F68" s="57" t="s">
        <v>471</v>
      </c>
      <c r="G68" s="157" t="s">
        <v>482</v>
      </c>
      <c r="H68" s="60" t="s">
        <v>403</v>
      </c>
      <c r="I68" s="60" t="s">
        <v>36</v>
      </c>
      <c r="J68" s="53">
        <v>22758</v>
      </c>
      <c r="K68" s="54" t="s">
        <v>483</v>
      </c>
      <c r="L68" s="54" t="s">
        <v>484</v>
      </c>
      <c r="M68" s="54" t="s">
        <v>35</v>
      </c>
      <c r="N68" s="4" t="s">
        <v>266</v>
      </c>
      <c r="O68" s="43"/>
      <c r="P68" s="55" t="s">
        <v>48</v>
      </c>
      <c r="Q68" s="58" t="s">
        <v>60</v>
      </c>
      <c r="R68" s="42" t="s">
        <v>267</v>
      </c>
      <c r="S68" s="64" t="s">
        <v>110</v>
      </c>
      <c r="T68" s="52" t="s">
        <v>476</v>
      </c>
      <c r="U68" s="65">
        <v>45161</v>
      </c>
      <c r="V68" s="195">
        <v>0.45833333333333298</v>
      </c>
      <c r="W68" s="105" t="s">
        <v>246</v>
      </c>
      <c r="X68" s="60">
        <v>26636</v>
      </c>
    </row>
    <row r="69" spans="1:1025" s="51" customFormat="1" ht="99" customHeight="1" x14ac:dyDescent="0.3">
      <c r="B69" s="54">
        <v>66</v>
      </c>
      <c r="C69" s="52" t="s">
        <v>469</v>
      </c>
      <c r="D69" s="53">
        <v>45121</v>
      </c>
      <c r="E69" s="43" t="s">
        <v>470</v>
      </c>
      <c r="F69" s="57" t="s">
        <v>471</v>
      </c>
      <c r="G69" s="156" t="s">
        <v>485</v>
      </c>
      <c r="H69" s="54" t="s">
        <v>168</v>
      </c>
      <c r="I69" s="60" t="s">
        <v>56</v>
      </c>
      <c r="J69" s="55">
        <v>20385</v>
      </c>
      <c r="K69" s="54" t="s">
        <v>486</v>
      </c>
      <c r="L69" s="54" t="s">
        <v>487</v>
      </c>
      <c r="M69" s="54" t="s">
        <v>35</v>
      </c>
      <c r="N69" s="4" t="s">
        <v>266</v>
      </c>
      <c r="O69" s="43"/>
      <c r="P69" s="55" t="s">
        <v>48</v>
      </c>
      <c r="Q69" s="58" t="s">
        <v>60</v>
      </c>
      <c r="R69" s="42" t="s">
        <v>267</v>
      </c>
      <c r="S69" s="64" t="s">
        <v>110</v>
      </c>
      <c r="T69" s="52" t="s">
        <v>476</v>
      </c>
      <c r="U69" s="65">
        <v>45161</v>
      </c>
      <c r="V69" s="195">
        <v>0.45833333333333298</v>
      </c>
      <c r="W69" s="105" t="s">
        <v>246</v>
      </c>
      <c r="X69" s="60">
        <v>26636</v>
      </c>
    </row>
    <row r="70" spans="1:1025" s="51" customFormat="1" ht="93" customHeight="1" x14ac:dyDescent="0.3">
      <c r="B70" s="54">
        <v>67</v>
      </c>
      <c r="C70" s="52" t="s">
        <v>469</v>
      </c>
      <c r="D70" s="53">
        <v>45121</v>
      </c>
      <c r="E70" s="43" t="s">
        <v>470</v>
      </c>
      <c r="F70" s="57" t="s">
        <v>471</v>
      </c>
      <c r="G70" s="158" t="s">
        <v>488</v>
      </c>
      <c r="H70" s="42" t="s">
        <v>162</v>
      </c>
      <c r="I70" s="54" t="s">
        <v>33</v>
      </c>
      <c r="J70" s="98">
        <v>31441</v>
      </c>
      <c r="K70" s="54" t="s">
        <v>486</v>
      </c>
      <c r="L70" s="54" t="s">
        <v>489</v>
      </c>
      <c r="M70" s="54" t="s">
        <v>35</v>
      </c>
      <c r="N70" s="4" t="s">
        <v>266</v>
      </c>
      <c r="O70" s="43"/>
      <c r="P70" s="55" t="s">
        <v>48</v>
      </c>
      <c r="Q70" s="58" t="s">
        <v>60</v>
      </c>
      <c r="R70" s="42" t="s">
        <v>267</v>
      </c>
      <c r="S70" s="64" t="s">
        <v>110</v>
      </c>
      <c r="T70" s="52" t="s">
        <v>476</v>
      </c>
      <c r="U70" s="65">
        <v>45161</v>
      </c>
      <c r="V70" s="195">
        <v>0.45833333333333331</v>
      </c>
      <c r="W70" s="105" t="s">
        <v>246</v>
      </c>
      <c r="X70" s="60">
        <v>26636</v>
      </c>
    </row>
    <row r="71" spans="1:1025" s="51" customFormat="1" ht="168.75" x14ac:dyDescent="0.3">
      <c r="B71" s="54">
        <v>68</v>
      </c>
      <c r="C71" s="52" t="s">
        <v>469</v>
      </c>
      <c r="D71" s="53">
        <v>45121</v>
      </c>
      <c r="E71" s="43" t="s">
        <v>470</v>
      </c>
      <c r="F71" s="57" t="s">
        <v>471</v>
      </c>
      <c r="G71" s="158" t="s">
        <v>490</v>
      </c>
      <c r="H71" s="42" t="s">
        <v>162</v>
      </c>
      <c r="I71" s="54" t="s">
        <v>38</v>
      </c>
      <c r="J71" s="98">
        <v>30551</v>
      </c>
      <c r="K71" s="54" t="s">
        <v>486</v>
      </c>
      <c r="L71" s="54" t="s">
        <v>491</v>
      </c>
      <c r="M71" s="54" t="s">
        <v>35</v>
      </c>
      <c r="N71" s="4" t="s">
        <v>266</v>
      </c>
      <c r="O71" s="43"/>
      <c r="P71" s="55" t="s">
        <v>48</v>
      </c>
      <c r="Q71" s="58" t="s">
        <v>60</v>
      </c>
      <c r="R71" s="42" t="s">
        <v>267</v>
      </c>
      <c r="S71" s="64" t="s">
        <v>110</v>
      </c>
      <c r="T71" s="52" t="s">
        <v>476</v>
      </c>
      <c r="U71" s="65">
        <v>45161</v>
      </c>
      <c r="V71" s="195">
        <v>0.45833333333333298</v>
      </c>
      <c r="W71" s="105" t="s">
        <v>246</v>
      </c>
      <c r="X71" s="60">
        <v>26636</v>
      </c>
    </row>
    <row r="72" spans="1:1025" s="51" customFormat="1" ht="93.75" x14ac:dyDescent="0.3">
      <c r="B72" s="54">
        <v>69</v>
      </c>
      <c r="C72" s="52" t="s">
        <v>492</v>
      </c>
      <c r="D72" s="53">
        <v>45121</v>
      </c>
      <c r="E72" s="43" t="s">
        <v>493</v>
      </c>
      <c r="F72" s="43">
        <v>7709757731</v>
      </c>
      <c r="G72" s="156" t="s">
        <v>494</v>
      </c>
      <c r="H72" s="54" t="s">
        <v>495</v>
      </c>
      <c r="I72" s="54" t="s">
        <v>56</v>
      </c>
      <c r="J72" s="55">
        <v>31472</v>
      </c>
      <c r="K72" s="54" t="s">
        <v>496</v>
      </c>
      <c r="L72" s="54" t="s">
        <v>131</v>
      </c>
      <c r="M72" s="54" t="s">
        <v>28</v>
      </c>
      <c r="N72" s="4" t="s">
        <v>27</v>
      </c>
      <c r="O72" s="43" t="s">
        <v>497</v>
      </c>
      <c r="P72" s="55" t="s">
        <v>48</v>
      </c>
      <c r="Q72" s="58" t="s">
        <v>60</v>
      </c>
      <c r="R72" s="42" t="s">
        <v>123</v>
      </c>
      <c r="S72" s="64" t="s">
        <v>110</v>
      </c>
      <c r="T72" s="52" t="s">
        <v>498</v>
      </c>
      <c r="U72" s="65">
        <v>45161</v>
      </c>
      <c r="V72" s="195">
        <v>0.47916666666666669</v>
      </c>
      <c r="W72" s="59" t="s">
        <v>91</v>
      </c>
      <c r="X72" s="60">
        <v>26638</v>
      </c>
    </row>
    <row r="73" spans="1:1025" s="51" customFormat="1" ht="93.75" x14ac:dyDescent="0.3">
      <c r="B73" s="54">
        <v>70</v>
      </c>
      <c r="C73" s="52">
        <v>8</v>
      </c>
      <c r="D73" s="53">
        <v>45121</v>
      </c>
      <c r="E73" s="43" t="s">
        <v>493</v>
      </c>
      <c r="F73" s="43">
        <v>7709757731</v>
      </c>
      <c r="G73" s="156" t="s">
        <v>494</v>
      </c>
      <c r="H73" s="54" t="s">
        <v>495</v>
      </c>
      <c r="I73" s="54" t="s">
        <v>56</v>
      </c>
      <c r="J73" s="55">
        <v>31472</v>
      </c>
      <c r="K73" s="54" t="s">
        <v>496</v>
      </c>
      <c r="L73" s="54" t="s">
        <v>131</v>
      </c>
      <c r="M73" s="54" t="s">
        <v>28</v>
      </c>
      <c r="N73" s="4" t="s">
        <v>27</v>
      </c>
      <c r="O73" s="43" t="s">
        <v>497</v>
      </c>
      <c r="P73" s="55" t="s">
        <v>48</v>
      </c>
      <c r="Q73" s="58" t="s">
        <v>60</v>
      </c>
      <c r="R73" s="42" t="s">
        <v>123</v>
      </c>
      <c r="S73" s="64" t="s">
        <v>110</v>
      </c>
      <c r="T73" s="52" t="s">
        <v>498</v>
      </c>
      <c r="U73" s="65">
        <v>45161</v>
      </c>
      <c r="V73" s="195">
        <v>0.47916666666666669</v>
      </c>
      <c r="W73" s="59" t="s">
        <v>91</v>
      </c>
      <c r="X73" s="60">
        <v>26638</v>
      </c>
    </row>
    <row r="74" spans="1:1025" s="51" customFormat="1" ht="150" x14ac:dyDescent="0.3">
      <c r="B74" s="54">
        <v>71</v>
      </c>
      <c r="C74" s="52" t="s">
        <v>499</v>
      </c>
      <c r="D74" s="53" t="s">
        <v>500</v>
      </c>
      <c r="E74" s="43" t="s">
        <v>501</v>
      </c>
      <c r="F74" s="43">
        <v>5048028638</v>
      </c>
      <c r="G74" s="156" t="s">
        <v>502</v>
      </c>
      <c r="H74" s="54" t="s">
        <v>32</v>
      </c>
      <c r="I74" s="54" t="s">
        <v>33</v>
      </c>
      <c r="J74" s="55" t="s">
        <v>503</v>
      </c>
      <c r="K74" s="54" t="s">
        <v>504</v>
      </c>
      <c r="L74" s="54" t="s">
        <v>141</v>
      </c>
      <c r="M74" s="54" t="s">
        <v>28</v>
      </c>
      <c r="N74" s="116" t="s">
        <v>999</v>
      </c>
      <c r="O74" s="43" t="s">
        <v>505</v>
      </c>
      <c r="P74" s="55" t="s">
        <v>85</v>
      </c>
      <c r="Q74" s="58" t="s">
        <v>60</v>
      </c>
      <c r="R74" s="42" t="s">
        <v>106</v>
      </c>
      <c r="S74" s="64" t="s">
        <v>110</v>
      </c>
      <c r="T74" s="52" t="s">
        <v>507</v>
      </c>
      <c r="U74" s="65">
        <v>45161</v>
      </c>
      <c r="V74" s="195">
        <v>0.47916666666666669</v>
      </c>
      <c r="W74" s="90" t="s">
        <v>506</v>
      </c>
      <c r="X74" s="60">
        <v>26642</v>
      </c>
    </row>
    <row r="75" spans="1:1025" s="51" customFormat="1" ht="187.5" x14ac:dyDescent="0.3">
      <c r="B75" s="54">
        <v>72</v>
      </c>
      <c r="C75" s="54">
        <v>78</v>
      </c>
      <c r="D75" s="55">
        <v>45121</v>
      </c>
      <c r="E75" s="54" t="s">
        <v>508</v>
      </c>
      <c r="F75" s="60">
        <v>5073006518</v>
      </c>
      <c r="G75" s="157" t="s">
        <v>364</v>
      </c>
      <c r="H75" s="60" t="s">
        <v>32</v>
      </c>
      <c r="I75" s="60" t="s">
        <v>49</v>
      </c>
      <c r="J75" s="55">
        <v>28001</v>
      </c>
      <c r="K75" s="54" t="s">
        <v>509</v>
      </c>
      <c r="L75" s="54" t="s">
        <v>46</v>
      </c>
      <c r="M75" s="54" t="s">
        <v>31</v>
      </c>
      <c r="N75" s="117" t="s">
        <v>999</v>
      </c>
      <c r="O75" s="43" t="s">
        <v>510</v>
      </c>
      <c r="P75" s="55" t="s">
        <v>85</v>
      </c>
      <c r="Q75" s="58" t="s">
        <v>60</v>
      </c>
      <c r="R75" s="42" t="s">
        <v>106</v>
      </c>
      <c r="S75" s="64" t="s">
        <v>110</v>
      </c>
      <c r="T75" s="99" t="s">
        <v>512</v>
      </c>
      <c r="U75" s="65">
        <v>45161</v>
      </c>
      <c r="V75" s="195">
        <v>0.47916666666666669</v>
      </c>
      <c r="W75" s="99" t="s">
        <v>511</v>
      </c>
      <c r="X75" s="60">
        <v>26645</v>
      </c>
    </row>
    <row r="76" spans="1:1025" s="51" customFormat="1" ht="187.5" x14ac:dyDescent="0.3">
      <c r="B76" s="54">
        <v>73</v>
      </c>
      <c r="C76" s="52" t="s">
        <v>513</v>
      </c>
      <c r="D76" s="55">
        <v>45121</v>
      </c>
      <c r="E76" s="54" t="s">
        <v>508</v>
      </c>
      <c r="F76" s="60">
        <v>5073006518</v>
      </c>
      <c r="G76" s="157" t="s">
        <v>514</v>
      </c>
      <c r="H76" s="60" t="s">
        <v>107</v>
      </c>
      <c r="I76" s="60" t="s">
        <v>33</v>
      </c>
      <c r="J76" s="53">
        <v>19635</v>
      </c>
      <c r="K76" s="54" t="s">
        <v>236</v>
      </c>
      <c r="L76" s="54" t="s">
        <v>222</v>
      </c>
      <c r="M76" s="54" t="s">
        <v>31</v>
      </c>
      <c r="N76" s="207" t="s">
        <v>999</v>
      </c>
      <c r="O76" s="43" t="s">
        <v>515</v>
      </c>
      <c r="P76" s="55" t="s">
        <v>85</v>
      </c>
      <c r="Q76" s="58" t="s">
        <v>60</v>
      </c>
      <c r="R76" s="42" t="s">
        <v>106</v>
      </c>
      <c r="S76" s="64" t="s">
        <v>110</v>
      </c>
      <c r="T76" s="99" t="s">
        <v>512</v>
      </c>
      <c r="U76" s="65">
        <v>45161</v>
      </c>
      <c r="V76" s="195">
        <v>0.47916666666666702</v>
      </c>
      <c r="W76" s="99" t="s">
        <v>516</v>
      </c>
      <c r="X76" s="60">
        <v>26645</v>
      </c>
    </row>
    <row r="77" spans="1:1025" s="51" customFormat="1" ht="47.25" customHeight="1" x14ac:dyDescent="0.3">
      <c r="B77" s="54">
        <v>74</v>
      </c>
      <c r="C77" s="52"/>
      <c r="D77" s="53">
        <v>44756</v>
      </c>
      <c r="E77" s="43" t="s">
        <v>517</v>
      </c>
      <c r="F77" s="43">
        <v>5003055920</v>
      </c>
      <c r="G77" s="157" t="s">
        <v>518</v>
      </c>
      <c r="H77" s="60" t="s">
        <v>93</v>
      </c>
      <c r="I77" s="60" t="s">
        <v>519</v>
      </c>
      <c r="J77" s="53">
        <v>31067</v>
      </c>
      <c r="K77" s="54" t="s">
        <v>135</v>
      </c>
      <c r="L77" s="54"/>
      <c r="M77" s="54" t="s">
        <v>31</v>
      </c>
      <c r="N77" s="118" t="s">
        <v>62</v>
      </c>
      <c r="O77" s="43" t="s">
        <v>520</v>
      </c>
      <c r="P77" s="43" t="s">
        <v>113</v>
      </c>
      <c r="Q77" s="58" t="s">
        <v>116</v>
      </c>
      <c r="R77" s="60" t="s">
        <v>130</v>
      </c>
      <c r="S77" s="64" t="s">
        <v>110</v>
      </c>
      <c r="T77" s="52" t="s">
        <v>521</v>
      </c>
      <c r="U77" s="65">
        <v>45161</v>
      </c>
      <c r="V77" s="195">
        <v>0.47916666666666702</v>
      </c>
      <c r="W77" s="54" t="s">
        <v>91</v>
      </c>
      <c r="X77" s="60">
        <v>26648</v>
      </c>
    </row>
    <row r="78" spans="1:1025" s="51" customFormat="1" ht="93.75" x14ac:dyDescent="0.3">
      <c r="B78" s="54">
        <v>75</v>
      </c>
      <c r="C78" s="52"/>
      <c r="D78" s="53">
        <v>44756</v>
      </c>
      <c r="E78" s="43" t="s">
        <v>517</v>
      </c>
      <c r="F78" s="43">
        <v>5003055920</v>
      </c>
      <c r="G78" s="157" t="s">
        <v>522</v>
      </c>
      <c r="H78" s="60" t="s">
        <v>153</v>
      </c>
      <c r="I78" s="60" t="s">
        <v>50</v>
      </c>
      <c r="J78" s="53">
        <v>24821</v>
      </c>
      <c r="K78" s="54" t="s">
        <v>523</v>
      </c>
      <c r="L78" s="54" t="s">
        <v>155</v>
      </c>
      <c r="M78" s="54" t="s">
        <v>35</v>
      </c>
      <c r="N78" s="4" t="s">
        <v>62</v>
      </c>
      <c r="O78" s="43"/>
      <c r="P78" s="43" t="s">
        <v>113</v>
      </c>
      <c r="Q78" s="58" t="s">
        <v>116</v>
      </c>
      <c r="R78" s="60" t="s">
        <v>130</v>
      </c>
      <c r="S78" s="64" t="s">
        <v>110</v>
      </c>
      <c r="T78" s="52" t="s">
        <v>521</v>
      </c>
      <c r="U78" s="65">
        <v>45161</v>
      </c>
      <c r="V78" s="195">
        <v>0.47916666666666702</v>
      </c>
      <c r="W78" s="54" t="s">
        <v>91</v>
      </c>
      <c r="X78" s="60">
        <v>26648</v>
      </c>
    </row>
    <row r="79" spans="1:1025" s="51" customFormat="1" ht="47.25" customHeight="1" x14ac:dyDescent="0.3">
      <c r="B79" s="54">
        <v>76</v>
      </c>
      <c r="C79" s="52"/>
      <c r="D79" s="53">
        <v>44756</v>
      </c>
      <c r="E79" s="43" t="s">
        <v>517</v>
      </c>
      <c r="F79" s="43">
        <v>5003055920</v>
      </c>
      <c r="G79" s="156" t="s">
        <v>524</v>
      </c>
      <c r="H79" s="54" t="s">
        <v>34</v>
      </c>
      <c r="I79" s="60" t="s">
        <v>101</v>
      </c>
      <c r="J79" s="55">
        <v>35959</v>
      </c>
      <c r="K79" s="54" t="s">
        <v>525</v>
      </c>
      <c r="L79" s="54" t="s">
        <v>157</v>
      </c>
      <c r="M79" s="54" t="s">
        <v>35</v>
      </c>
      <c r="N79" s="4" t="s">
        <v>145</v>
      </c>
      <c r="O79" s="43"/>
      <c r="P79" s="43" t="s">
        <v>113</v>
      </c>
      <c r="Q79" s="58" t="s">
        <v>116</v>
      </c>
      <c r="R79" s="60" t="s">
        <v>130</v>
      </c>
      <c r="S79" s="64" t="s">
        <v>110</v>
      </c>
      <c r="T79" s="52" t="s">
        <v>521</v>
      </c>
      <c r="U79" s="65">
        <v>45161</v>
      </c>
      <c r="V79" s="195">
        <v>0.47916666666666702</v>
      </c>
      <c r="W79" s="54" t="s">
        <v>526</v>
      </c>
      <c r="X79" s="60">
        <v>26648</v>
      </c>
    </row>
    <row r="80" spans="1:1025" s="51" customFormat="1" ht="93.75" x14ac:dyDescent="0.3">
      <c r="B80" s="54">
        <v>77</v>
      </c>
      <c r="C80" s="52"/>
      <c r="D80" s="53">
        <v>44756</v>
      </c>
      <c r="E80" s="43" t="s">
        <v>517</v>
      </c>
      <c r="F80" s="43">
        <v>5003055920</v>
      </c>
      <c r="G80" s="157" t="s">
        <v>518</v>
      </c>
      <c r="H80" s="60" t="s">
        <v>93</v>
      </c>
      <c r="I80" s="60" t="s">
        <v>519</v>
      </c>
      <c r="J80" s="53">
        <v>31067</v>
      </c>
      <c r="K80" s="54" t="s">
        <v>135</v>
      </c>
      <c r="L80" s="54"/>
      <c r="M80" s="54" t="s">
        <v>31</v>
      </c>
      <c r="N80" s="4" t="s">
        <v>27</v>
      </c>
      <c r="O80" s="43" t="s">
        <v>527</v>
      </c>
      <c r="P80" s="55" t="s">
        <v>85</v>
      </c>
      <c r="Q80" s="115" t="s">
        <v>116</v>
      </c>
      <c r="R80" s="42" t="s">
        <v>106</v>
      </c>
      <c r="S80" s="64" t="s">
        <v>110</v>
      </c>
      <c r="T80" s="52" t="s">
        <v>521</v>
      </c>
      <c r="U80" s="65">
        <v>45161</v>
      </c>
      <c r="V80" s="195">
        <v>0.47916666666666702</v>
      </c>
      <c r="W80" s="54" t="s">
        <v>91</v>
      </c>
      <c r="X80" s="60">
        <v>26648</v>
      </c>
    </row>
    <row r="81" spans="2:24" s="51" customFormat="1" ht="31.5" customHeight="1" x14ac:dyDescent="0.3">
      <c r="B81" s="54">
        <v>78</v>
      </c>
      <c r="C81" s="52"/>
      <c r="D81" s="53">
        <v>44756</v>
      </c>
      <c r="E81" s="43" t="s">
        <v>517</v>
      </c>
      <c r="F81" s="43">
        <v>5003055920</v>
      </c>
      <c r="G81" s="158" t="s">
        <v>528</v>
      </c>
      <c r="H81" s="42" t="s">
        <v>34</v>
      </c>
      <c r="I81" s="42" t="s">
        <v>173</v>
      </c>
      <c r="J81" s="98">
        <v>18862</v>
      </c>
      <c r="K81" s="43" t="s">
        <v>529</v>
      </c>
      <c r="L81" s="54" t="s">
        <v>215</v>
      </c>
      <c r="M81" s="54" t="s">
        <v>31</v>
      </c>
      <c r="N81" s="4" t="s">
        <v>27</v>
      </c>
      <c r="O81" s="43" t="s">
        <v>530</v>
      </c>
      <c r="P81" s="55" t="s">
        <v>85</v>
      </c>
      <c r="Q81" s="115" t="s">
        <v>116</v>
      </c>
      <c r="R81" s="42" t="s">
        <v>106</v>
      </c>
      <c r="S81" s="64" t="s">
        <v>110</v>
      </c>
      <c r="T81" s="52" t="s">
        <v>521</v>
      </c>
      <c r="U81" s="65">
        <v>45161</v>
      </c>
      <c r="V81" s="195">
        <v>0.47916666666666702</v>
      </c>
      <c r="W81" s="54" t="s">
        <v>91</v>
      </c>
      <c r="X81" s="60">
        <v>26648</v>
      </c>
    </row>
    <row r="82" spans="2:24" s="51" customFormat="1" ht="47.25" customHeight="1" x14ac:dyDescent="0.3">
      <c r="B82" s="54">
        <v>79</v>
      </c>
      <c r="C82" s="52"/>
      <c r="D82" s="53">
        <v>44756</v>
      </c>
      <c r="E82" s="43" t="s">
        <v>517</v>
      </c>
      <c r="F82" s="43">
        <v>5003055920</v>
      </c>
      <c r="G82" s="158" t="s">
        <v>531</v>
      </c>
      <c r="H82" s="42" t="s">
        <v>107</v>
      </c>
      <c r="I82" s="42" t="s">
        <v>50</v>
      </c>
      <c r="J82" s="53">
        <v>23879</v>
      </c>
      <c r="K82" s="43" t="s">
        <v>532</v>
      </c>
      <c r="L82" s="54" t="s">
        <v>131</v>
      </c>
      <c r="M82" s="54" t="s">
        <v>31</v>
      </c>
      <c r="N82" s="4" t="s">
        <v>27</v>
      </c>
      <c r="O82" s="43" t="s">
        <v>533</v>
      </c>
      <c r="P82" s="55" t="s">
        <v>85</v>
      </c>
      <c r="Q82" s="115" t="s">
        <v>158</v>
      </c>
      <c r="R82" s="42" t="s">
        <v>274</v>
      </c>
      <c r="S82" s="64" t="s">
        <v>110</v>
      </c>
      <c r="T82" s="52" t="s">
        <v>521</v>
      </c>
      <c r="U82" s="65">
        <v>45161</v>
      </c>
      <c r="V82" s="195">
        <v>0.47916666666666702</v>
      </c>
      <c r="W82" s="54" t="s">
        <v>91</v>
      </c>
      <c r="X82" s="60">
        <v>26648</v>
      </c>
    </row>
    <row r="83" spans="2:24" s="51" customFormat="1" ht="47.25" customHeight="1" x14ac:dyDescent="0.3">
      <c r="B83" s="54">
        <v>80</v>
      </c>
      <c r="C83" s="52" t="s">
        <v>534</v>
      </c>
      <c r="D83" s="53">
        <v>45120</v>
      </c>
      <c r="E83" s="43" t="s">
        <v>254</v>
      </c>
      <c r="F83" s="57" t="s">
        <v>255</v>
      </c>
      <c r="G83" s="156" t="s">
        <v>535</v>
      </c>
      <c r="H83" s="54" t="s">
        <v>403</v>
      </c>
      <c r="I83" s="54" t="s">
        <v>536</v>
      </c>
      <c r="J83" s="55">
        <v>20624</v>
      </c>
      <c r="K83" s="54" t="s">
        <v>138</v>
      </c>
      <c r="L83" s="54" t="s">
        <v>144</v>
      </c>
      <c r="M83" s="54" t="s">
        <v>28</v>
      </c>
      <c r="N83" s="4" t="s">
        <v>27</v>
      </c>
      <c r="O83" s="43" t="s">
        <v>537</v>
      </c>
      <c r="P83" s="55" t="s">
        <v>48</v>
      </c>
      <c r="Q83" s="115" t="s">
        <v>177</v>
      </c>
      <c r="R83" s="43" t="s">
        <v>390</v>
      </c>
      <c r="S83" s="64" t="s">
        <v>110</v>
      </c>
      <c r="T83" s="52" t="s">
        <v>256</v>
      </c>
      <c r="U83" s="65">
        <v>45161</v>
      </c>
      <c r="V83" s="195">
        <v>0.47916666666666702</v>
      </c>
      <c r="W83" s="59" t="s">
        <v>89</v>
      </c>
      <c r="X83" s="60">
        <v>26650</v>
      </c>
    </row>
    <row r="84" spans="2:24" s="51" customFormat="1" ht="168.75" x14ac:dyDescent="0.3">
      <c r="B84" s="54">
        <v>81</v>
      </c>
      <c r="C84" s="52" t="s">
        <v>538</v>
      </c>
      <c r="D84" s="53">
        <v>44756</v>
      </c>
      <c r="E84" s="43" t="s">
        <v>539</v>
      </c>
      <c r="F84" s="57" t="s">
        <v>540</v>
      </c>
      <c r="G84" s="156" t="s">
        <v>541</v>
      </c>
      <c r="H84" s="54" t="s">
        <v>92</v>
      </c>
      <c r="I84" s="54" t="s">
        <v>542</v>
      </c>
      <c r="J84" s="55">
        <v>34496</v>
      </c>
      <c r="K84" s="54" t="s">
        <v>543</v>
      </c>
      <c r="L84" s="54" t="s">
        <v>43</v>
      </c>
      <c r="M84" s="54" t="s">
        <v>31</v>
      </c>
      <c r="N84" s="4" t="s">
        <v>27</v>
      </c>
      <c r="O84" s="43" t="s">
        <v>544</v>
      </c>
      <c r="P84" s="55" t="s">
        <v>48</v>
      </c>
      <c r="Q84" s="115" t="s">
        <v>1019</v>
      </c>
      <c r="R84" s="43" t="s">
        <v>390</v>
      </c>
      <c r="S84" s="64" t="s">
        <v>110</v>
      </c>
      <c r="T84" s="52" t="s">
        <v>545</v>
      </c>
      <c r="U84" s="65">
        <v>45161</v>
      </c>
      <c r="V84" s="195">
        <v>0.47916666666666702</v>
      </c>
      <c r="W84" s="59" t="s">
        <v>89</v>
      </c>
      <c r="X84" s="60">
        <v>26654</v>
      </c>
    </row>
    <row r="85" spans="2:24" s="51" customFormat="1" ht="168.75" x14ac:dyDescent="0.3">
      <c r="B85" s="54">
        <v>82</v>
      </c>
      <c r="C85" s="52" t="s">
        <v>546</v>
      </c>
      <c r="D85" s="53">
        <v>45121</v>
      </c>
      <c r="E85" s="43" t="s">
        <v>547</v>
      </c>
      <c r="F85" s="43">
        <v>9717105606</v>
      </c>
      <c r="G85" s="156" t="s">
        <v>548</v>
      </c>
      <c r="H85" s="54" t="s">
        <v>549</v>
      </c>
      <c r="I85" s="60" t="s">
        <v>550</v>
      </c>
      <c r="J85" s="55">
        <v>31078</v>
      </c>
      <c r="K85" s="54" t="s">
        <v>551</v>
      </c>
      <c r="L85" s="54" t="s">
        <v>552</v>
      </c>
      <c r="M85" s="54" t="s">
        <v>28</v>
      </c>
      <c r="N85" s="4" t="s">
        <v>27</v>
      </c>
      <c r="O85" s="43" t="s">
        <v>553</v>
      </c>
      <c r="P85" s="55" t="s">
        <v>85</v>
      </c>
      <c r="Q85" s="115" t="s">
        <v>1019</v>
      </c>
      <c r="R85" s="43" t="s">
        <v>390</v>
      </c>
      <c r="S85" s="64" t="s">
        <v>110</v>
      </c>
      <c r="T85" s="52" t="s">
        <v>554</v>
      </c>
      <c r="U85" s="65">
        <v>45161</v>
      </c>
      <c r="V85" s="195">
        <v>0.47916666666666702</v>
      </c>
      <c r="W85" s="59" t="s">
        <v>89</v>
      </c>
      <c r="X85" s="60">
        <v>26655</v>
      </c>
    </row>
    <row r="86" spans="2:24" s="51" customFormat="1" ht="86.25" customHeight="1" x14ac:dyDescent="0.3">
      <c r="B86" s="54">
        <v>83</v>
      </c>
      <c r="C86" s="52" t="s">
        <v>546</v>
      </c>
      <c r="D86" s="53">
        <v>45121</v>
      </c>
      <c r="E86" s="43" t="s">
        <v>547</v>
      </c>
      <c r="F86" s="43">
        <v>9717105606</v>
      </c>
      <c r="G86" s="156" t="s">
        <v>555</v>
      </c>
      <c r="H86" s="54" t="s">
        <v>149</v>
      </c>
      <c r="I86" s="60" t="s">
        <v>204</v>
      </c>
      <c r="J86" s="55">
        <v>26298</v>
      </c>
      <c r="K86" s="54" t="s">
        <v>556</v>
      </c>
      <c r="L86" s="54" t="s">
        <v>61</v>
      </c>
      <c r="M86" s="54" t="s">
        <v>28</v>
      </c>
      <c r="N86" s="4" t="s">
        <v>27</v>
      </c>
      <c r="O86" s="43" t="s">
        <v>557</v>
      </c>
      <c r="P86" s="55" t="s">
        <v>85</v>
      </c>
      <c r="Q86" s="115" t="s">
        <v>1019</v>
      </c>
      <c r="R86" s="43" t="s">
        <v>390</v>
      </c>
      <c r="S86" s="64" t="s">
        <v>110</v>
      </c>
      <c r="T86" s="52" t="s">
        <v>554</v>
      </c>
      <c r="U86" s="65">
        <v>45161</v>
      </c>
      <c r="V86" s="195">
        <v>0.47916666666666702</v>
      </c>
      <c r="W86" s="59" t="s">
        <v>89</v>
      </c>
      <c r="X86" s="60">
        <v>26655</v>
      </c>
    </row>
    <row r="87" spans="2:24" s="51" customFormat="1" ht="86.25" customHeight="1" x14ac:dyDescent="0.3">
      <c r="B87" s="54">
        <v>84</v>
      </c>
      <c r="C87" s="52" t="s">
        <v>546</v>
      </c>
      <c r="D87" s="53">
        <v>45121</v>
      </c>
      <c r="E87" s="43" t="s">
        <v>547</v>
      </c>
      <c r="F87" s="43">
        <v>9717105606</v>
      </c>
      <c r="G87" s="157" t="s">
        <v>558</v>
      </c>
      <c r="H87" s="42" t="s">
        <v>559</v>
      </c>
      <c r="I87" s="54" t="s">
        <v>560</v>
      </c>
      <c r="J87" s="98">
        <v>32022</v>
      </c>
      <c r="K87" s="43" t="s">
        <v>138</v>
      </c>
      <c r="L87" s="54" t="s">
        <v>43</v>
      </c>
      <c r="M87" s="54" t="s">
        <v>28</v>
      </c>
      <c r="N87" s="4" t="s">
        <v>27</v>
      </c>
      <c r="O87" s="43" t="s">
        <v>557</v>
      </c>
      <c r="P87" s="55" t="s">
        <v>85</v>
      </c>
      <c r="Q87" s="115" t="s">
        <v>116</v>
      </c>
      <c r="R87" s="43" t="s">
        <v>390</v>
      </c>
      <c r="S87" s="64" t="s">
        <v>110</v>
      </c>
      <c r="T87" s="52" t="s">
        <v>554</v>
      </c>
      <c r="U87" s="65">
        <v>45161</v>
      </c>
      <c r="V87" s="195">
        <v>0.47916666666666702</v>
      </c>
      <c r="W87" s="59" t="s">
        <v>89</v>
      </c>
      <c r="X87" s="60">
        <v>26655</v>
      </c>
    </row>
    <row r="88" spans="2:24" s="51" customFormat="1" ht="93.75" x14ac:dyDescent="0.3">
      <c r="B88" s="54">
        <v>85</v>
      </c>
      <c r="C88" s="52" t="s">
        <v>561</v>
      </c>
      <c r="D88" s="53">
        <v>45121</v>
      </c>
      <c r="E88" s="43" t="s">
        <v>562</v>
      </c>
      <c r="F88" s="43">
        <v>5024051564</v>
      </c>
      <c r="G88" s="156" t="s">
        <v>563</v>
      </c>
      <c r="H88" s="54" t="s">
        <v>161</v>
      </c>
      <c r="I88" s="54" t="s">
        <v>36</v>
      </c>
      <c r="J88" s="55">
        <v>28992</v>
      </c>
      <c r="K88" s="54" t="s">
        <v>135</v>
      </c>
      <c r="L88" s="54" t="s">
        <v>564</v>
      </c>
      <c r="M88" s="54" t="s">
        <v>31</v>
      </c>
      <c r="N88" s="4" t="s">
        <v>27</v>
      </c>
      <c r="O88" s="43" t="s">
        <v>565</v>
      </c>
      <c r="P88" s="55" t="s">
        <v>85</v>
      </c>
      <c r="Q88" s="115" t="s">
        <v>116</v>
      </c>
      <c r="R88" s="42" t="s">
        <v>106</v>
      </c>
      <c r="S88" s="64" t="s">
        <v>110</v>
      </c>
      <c r="T88" s="52" t="s">
        <v>566</v>
      </c>
      <c r="U88" s="65">
        <v>45161</v>
      </c>
      <c r="V88" s="195">
        <v>0.54166666666666663</v>
      </c>
      <c r="W88" s="59" t="s">
        <v>172</v>
      </c>
      <c r="X88" s="60">
        <v>26662</v>
      </c>
    </row>
    <row r="89" spans="2:24" s="51" customFormat="1" ht="150" x14ac:dyDescent="0.3">
      <c r="B89" s="54">
        <v>86</v>
      </c>
      <c r="C89" s="86" t="s">
        <v>567</v>
      </c>
      <c r="D89" s="87">
        <v>45121</v>
      </c>
      <c r="E89" s="43" t="s">
        <v>568</v>
      </c>
      <c r="F89" s="158">
        <v>9703018960</v>
      </c>
      <c r="G89" s="158" t="s">
        <v>569</v>
      </c>
      <c r="H89" s="158" t="s">
        <v>149</v>
      </c>
      <c r="I89" s="158" t="s">
        <v>33</v>
      </c>
      <c r="J89" s="88">
        <v>26190</v>
      </c>
      <c r="K89" s="59" t="s">
        <v>570</v>
      </c>
      <c r="L89" s="59" t="s">
        <v>571</v>
      </c>
      <c r="M89" s="54" t="s">
        <v>35</v>
      </c>
      <c r="N89" s="4" t="s">
        <v>62</v>
      </c>
      <c r="O89" s="43"/>
      <c r="P89" s="55" t="s">
        <v>113</v>
      </c>
      <c r="Q89" s="58" t="s">
        <v>116</v>
      </c>
      <c r="R89" s="42" t="s">
        <v>130</v>
      </c>
      <c r="S89" s="89" t="s">
        <v>117</v>
      </c>
      <c r="T89" s="86" t="s">
        <v>573</v>
      </c>
      <c r="U89" s="65">
        <v>45161</v>
      </c>
      <c r="V89" s="195">
        <v>0.54166666666666663</v>
      </c>
      <c r="W89" s="59" t="s">
        <v>572</v>
      </c>
      <c r="X89" s="43">
        <v>26665</v>
      </c>
    </row>
    <row r="90" spans="2:24" s="51" customFormat="1" ht="93.75" x14ac:dyDescent="0.3">
      <c r="B90" s="54">
        <v>87</v>
      </c>
      <c r="C90" s="52" t="s">
        <v>574</v>
      </c>
      <c r="D90" s="53">
        <v>45121</v>
      </c>
      <c r="E90" s="43" t="s">
        <v>575</v>
      </c>
      <c r="F90" s="43">
        <v>5005045043</v>
      </c>
      <c r="G90" s="157" t="s">
        <v>576</v>
      </c>
      <c r="H90" s="60" t="s">
        <v>98</v>
      </c>
      <c r="I90" s="60" t="s">
        <v>33</v>
      </c>
      <c r="J90" s="55">
        <v>35818</v>
      </c>
      <c r="K90" s="54" t="s">
        <v>577</v>
      </c>
      <c r="L90" s="54" t="s">
        <v>45</v>
      </c>
      <c r="M90" s="54" t="s">
        <v>35</v>
      </c>
      <c r="N90" s="4" t="s">
        <v>27</v>
      </c>
      <c r="O90" s="43"/>
      <c r="P90" s="55" t="s">
        <v>85</v>
      </c>
      <c r="Q90" s="58" t="s">
        <v>60</v>
      </c>
      <c r="R90" s="42" t="s">
        <v>267</v>
      </c>
      <c r="S90" s="64" t="s">
        <v>110</v>
      </c>
      <c r="T90" s="52" t="s">
        <v>578</v>
      </c>
      <c r="U90" s="65">
        <v>45161</v>
      </c>
      <c r="V90" s="195">
        <v>0.54166666666666663</v>
      </c>
      <c r="W90" s="59" t="s">
        <v>91</v>
      </c>
      <c r="X90" s="60">
        <v>26668</v>
      </c>
    </row>
    <row r="91" spans="2:24" s="51" customFormat="1" ht="47.25" customHeight="1" x14ac:dyDescent="0.3">
      <c r="B91" s="54">
        <v>88</v>
      </c>
      <c r="C91" s="52" t="s">
        <v>574</v>
      </c>
      <c r="D91" s="53">
        <v>45121</v>
      </c>
      <c r="E91" s="43" t="s">
        <v>575</v>
      </c>
      <c r="F91" s="43">
        <v>5005045043</v>
      </c>
      <c r="G91" s="157" t="s">
        <v>579</v>
      </c>
      <c r="H91" s="60" t="s">
        <v>156</v>
      </c>
      <c r="I91" s="60" t="s">
        <v>47</v>
      </c>
      <c r="J91" s="55">
        <v>33548</v>
      </c>
      <c r="K91" s="54" t="s">
        <v>580</v>
      </c>
      <c r="L91" s="54" t="s">
        <v>232</v>
      </c>
      <c r="M91" s="54" t="s">
        <v>35</v>
      </c>
      <c r="N91" s="4" t="s">
        <v>27</v>
      </c>
      <c r="O91" s="43"/>
      <c r="P91" s="55" t="s">
        <v>85</v>
      </c>
      <c r="Q91" s="58" t="s">
        <v>60</v>
      </c>
      <c r="R91" s="42" t="s">
        <v>267</v>
      </c>
      <c r="S91" s="64" t="s">
        <v>110</v>
      </c>
      <c r="T91" s="52" t="s">
        <v>578</v>
      </c>
      <c r="U91" s="65">
        <v>45161</v>
      </c>
      <c r="V91" s="195">
        <v>0.54166666666666663</v>
      </c>
      <c r="W91" s="59" t="s">
        <v>91</v>
      </c>
      <c r="X91" s="60">
        <v>26668</v>
      </c>
    </row>
    <row r="92" spans="2:24" s="51" customFormat="1" ht="168.75" x14ac:dyDescent="0.3">
      <c r="B92" s="54">
        <v>89</v>
      </c>
      <c r="C92" s="52" t="s">
        <v>581</v>
      </c>
      <c r="D92" s="53">
        <v>45121</v>
      </c>
      <c r="E92" s="43" t="s">
        <v>582</v>
      </c>
      <c r="F92" s="43">
        <v>5038088081</v>
      </c>
      <c r="G92" s="157" t="s">
        <v>249</v>
      </c>
      <c r="H92" s="60" t="s">
        <v>93</v>
      </c>
      <c r="I92" s="60" t="s">
        <v>38</v>
      </c>
      <c r="J92" s="53">
        <v>28767</v>
      </c>
      <c r="K92" s="54" t="s">
        <v>76</v>
      </c>
      <c r="L92" s="54" t="s">
        <v>44</v>
      </c>
      <c r="M92" s="54" t="s">
        <v>35</v>
      </c>
      <c r="N92" s="4" t="s">
        <v>27</v>
      </c>
      <c r="O92" s="43"/>
      <c r="P92" s="55" t="s">
        <v>85</v>
      </c>
      <c r="Q92" s="58" t="s">
        <v>60</v>
      </c>
      <c r="R92" s="42" t="s">
        <v>267</v>
      </c>
      <c r="S92" s="64" t="s">
        <v>110</v>
      </c>
      <c r="T92" s="52" t="s">
        <v>583</v>
      </c>
      <c r="U92" s="65">
        <v>45161</v>
      </c>
      <c r="V92" s="195">
        <v>0.54166666666666663</v>
      </c>
      <c r="W92" s="59" t="s">
        <v>89</v>
      </c>
      <c r="X92" s="60">
        <v>26670</v>
      </c>
    </row>
    <row r="93" spans="2:24" s="51" customFormat="1" ht="168.75" x14ac:dyDescent="0.3">
      <c r="B93" s="54">
        <v>90</v>
      </c>
      <c r="C93" s="52" t="s">
        <v>584</v>
      </c>
      <c r="D93" s="53">
        <v>45121</v>
      </c>
      <c r="E93" s="43" t="s">
        <v>585</v>
      </c>
      <c r="F93" s="43">
        <v>6672324952</v>
      </c>
      <c r="G93" s="157" t="s">
        <v>586</v>
      </c>
      <c r="H93" s="60" t="s">
        <v>170</v>
      </c>
      <c r="I93" s="60" t="s">
        <v>38</v>
      </c>
      <c r="J93" s="53">
        <v>32074</v>
      </c>
      <c r="K93" s="54" t="s">
        <v>587</v>
      </c>
      <c r="L93" s="54" t="s">
        <v>46</v>
      </c>
      <c r="M93" s="54" t="s">
        <v>31</v>
      </c>
      <c r="N93" s="4" t="s">
        <v>27</v>
      </c>
      <c r="O93" s="43" t="s">
        <v>588</v>
      </c>
      <c r="P93" s="55" t="s">
        <v>48</v>
      </c>
      <c r="Q93" s="58" t="s">
        <v>60</v>
      </c>
      <c r="R93" s="42" t="s">
        <v>106</v>
      </c>
      <c r="S93" s="64" t="s">
        <v>110</v>
      </c>
      <c r="T93" s="52" t="s">
        <v>583</v>
      </c>
      <c r="U93" s="65">
        <v>45161</v>
      </c>
      <c r="V93" s="195">
        <v>0.54166666666666663</v>
      </c>
      <c r="W93" s="59" t="s">
        <v>89</v>
      </c>
      <c r="X93" s="60">
        <v>26672</v>
      </c>
    </row>
    <row r="94" spans="2:24" s="51" customFormat="1" ht="93.75" x14ac:dyDescent="0.3">
      <c r="B94" s="54">
        <v>91</v>
      </c>
      <c r="C94" s="52" t="s">
        <v>589</v>
      </c>
      <c r="D94" s="159">
        <v>45014</v>
      </c>
      <c r="E94" s="160" t="s">
        <v>590</v>
      </c>
      <c r="F94" s="160">
        <v>5003130254</v>
      </c>
      <c r="G94" s="161" t="s">
        <v>591</v>
      </c>
      <c r="H94" s="162" t="s">
        <v>32</v>
      </c>
      <c r="I94" s="162" t="s">
        <v>33</v>
      </c>
      <c r="J94" s="163">
        <v>31184</v>
      </c>
      <c r="K94" s="162" t="s">
        <v>592</v>
      </c>
      <c r="L94" s="162" t="s">
        <v>593</v>
      </c>
      <c r="M94" s="54" t="s">
        <v>28</v>
      </c>
      <c r="N94" s="4" t="s">
        <v>27</v>
      </c>
      <c r="O94" s="43" t="s">
        <v>594</v>
      </c>
      <c r="P94" s="55" t="s">
        <v>48</v>
      </c>
      <c r="Q94" s="58" t="s">
        <v>60</v>
      </c>
      <c r="R94" s="42" t="s">
        <v>274</v>
      </c>
      <c r="S94" s="64" t="s">
        <v>110</v>
      </c>
      <c r="T94" s="164" t="s">
        <v>595</v>
      </c>
      <c r="U94" s="65">
        <v>45161</v>
      </c>
      <c r="V94" s="195">
        <v>0.54166666666666696</v>
      </c>
      <c r="W94" s="165" t="s">
        <v>91</v>
      </c>
      <c r="X94" s="60">
        <v>26684</v>
      </c>
    </row>
    <row r="95" spans="2:24" s="51" customFormat="1" ht="93.75" x14ac:dyDescent="0.3">
      <c r="B95" s="54">
        <v>92</v>
      </c>
      <c r="C95" s="52" t="s">
        <v>589</v>
      </c>
      <c r="D95" s="159">
        <v>45014</v>
      </c>
      <c r="E95" s="54" t="s">
        <v>590</v>
      </c>
      <c r="F95" s="60">
        <v>5003130254</v>
      </c>
      <c r="G95" s="157" t="s">
        <v>591</v>
      </c>
      <c r="H95" s="60" t="s">
        <v>80</v>
      </c>
      <c r="I95" s="60" t="s">
        <v>33</v>
      </c>
      <c r="J95" s="53">
        <v>32981</v>
      </c>
      <c r="K95" s="54" t="s">
        <v>592</v>
      </c>
      <c r="L95" s="54" t="s">
        <v>593</v>
      </c>
      <c r="M95" s="54" t="s">
        <v>28</v>
      </c>
      <c r="N95" s="4" t="s">
        <v>27</v>
      </c>
      <c r="O95" s="43" t="s">
        <v>594</v>
      </c>
      <c r="P95" s="55" t="s">
        <v>48</v>
      </c>
      <c r="Q95" s="58" t="s">
        <v>60</v>
      </c>
      <c r="R95" s="42" t="s">
        <v>274</v>
      </c>
      <c r="S95" s="64" t="s">
        <v>110</v>
      </c>
      <c r="T95" s="164" t="s">
        <v>595</v>
      </c>
      <c r="U95" s="65">
        <v>45161</v>
      </c>
      <c r="V95" s="195">
        <v>0.54166666666666696</v>
      </c>
      <c r="W95" s="59" t="s">
        <v>91</v>
      </c>
      <c r="X95" s="60">
        <v>26684</v>
      </c>
    </row>
    <row r="96" spans="2:24" s="51" customFormat="1" ht="47.25" customHeight="1" x14ac:dyDescent="0.3">
      <c r="B96" s="54">
        <v>93</v>
      </c>
      <c r="C96" s="52" t="s">
        <v>589</v>
      </c>
      <c r="D96" s="159">
        <v>45014</v>
      </c>
      <c r="E96" s="54" t="s">
        <v>590</v>
      </c>
      <c r="F96" s="60">
        <v>5003130254</v>
      </c>
      <c r="G96" s="157" t="s">
        <v>596</v>
      </c>
      <c r="H96" s="60" t="s">
        <v>597</v>
      </c>
      <c r="I96" s="60" t="s">
        <v>37</v>
      </c>
      <c r="J96" s="53">
        <v>32077</v>
      </c>
      <c r="K96" s="54" t="s">
        <v>592</v>
      </c>
      <c r="L96" s="60" t="s">
        <v>141</v>
      </c>
      <c r="M96" s="54" t="s">
        <v>28</v>
      </c>
      <c r="N96" s="4" t="s">
        <v>27</v>
      </c>
      <c r="O96" s="43" t="s">
        <v>594</v>
      </c>
      <c r="P96" s="55" t="s">
        <v>48</v>
      </c>
      <c r="Q96" s="58" t="s">
        <v>60</v>
      </c>
      <c r="R96" s="42" t="s">
        <v>274</v>
      </c>
      <c r="S96" s="64" t="s">
        <v>110</v>
      </c>
      <c r="T96" s="164" t="s">
        <v>595</v>
      </c>
      <c r="U96" s="65">
        <v>45161</v>
      </c>
      <c r="V96" s="195">
        <v>0.54166666666666696</v>
      </c>
      <c r="W96" s="59" t="s">
        <v>91</v>
      </c>
      <c r="X96" s="60">
        <v>26684</v>
      </c>
    </row>
    <row r="97" spans="1:1025" s="51" customFormat="1" ht="47.25" customHeight="1" x14ac:dyDescent="0.3">
      <c r="B97" s="54">
        <v>94</v>
      </c>
      <c r="C97" s="52" t="s">
        <v>598</v>
      </c>
      <c r="D97" s="53">
        <v>45124</v>
      </c>
      <c r="E97" s="43" t="s">
        <v>599</v>
      </c>
      <c r="F97" s="43">
        <v>7729516607</v>
      </c>
      <c r="G97" s="166" t="s">
        <v>600</v>
      </c>
      <c r="H97" s="43" t="s">
        <v>153</v>
      </c>
      <c r="I97" s="43" t="s">
        <v>601</v>
      </c>
      <c r="J97" s="58">
        <v>24791</v>
      </c>
      <c r="K97" s="43" t="s">
        <v>76</v>
      </c>
      <c r="L97" s="43" t="s">
        <v>61</v>
      </c>
      <c r="M97" s="54" t="s">
        <v>35</v>
      </c>
      <c r="N97" s="4" t="s">
        <v>145</v>
      </c>
      <c r="O97" s="43"/>
      <c r="P97" s="55" t="s">
        <v>113</v>
      </c>
      <c r="Q97" s="58" t="s">
        <v>116</v>
      </c>
      <c r="R97" s="42" t="s">
        <v>130</v>
      </c>
      <c r="S97" s="89" t="s">
        <v>117</v>
      </c>
      <c r="T97" s="57" t="s">
        <v>602</v>
      </c>
      <c r="U97" s="65">
        <v>45161</v>
      </c>
      <c r="V97" s="195">
        <v>0.54166666666666696</v>
      </c>
      <c r="W97" s="43" t="s">
        <v>114</v>
      </c>
      <c r="X97" s="60">
        <v>26753</v>
      </c>
    </row>
    <row r="98" spans="1:1025" s="51" customFormat="1" ht="168.75" x14ac:dyDescent="0.3">
      <c r="B98" s="54">
        <v>95</v>
      </c>
      <c r="C98" s="52" t="s">
        <v>598</v>
      </c>
      <c r="D98" s="53">
        <v>45124</v>
      </c>
      <c r="E98" s="43" t="s">
        <v>599</v>
      </c>
      <c r="F98" s="43">
        <v>7729516607</v>
      </c>
      <c r="G98" s="158" t="s">
        <v>603</v>
      </c>
      <c r="H98" s="42" t="s">
        <v>34</v>
      </c>
      <c r="I98" s="42" t="s">
        <v>49</v>
      </c>
      <c r="J98" s="98">
        <v>27949</v>
      </c>
      <c r="K98" s="43" t="s">
        <v>604</v>
      </c>
      <c r="L98" s="43" t="s">
        <v>43</v>
      </c>
      <c r="M98" s="54" t="s">
        <v>35</v>
      </c>
      <c r="N98" s="4" t="s">
        <v>62</v>
      </c>
      <c r="O98" s="43"/>
      <c r="P98" s="55" t="s">
        <v>113</v>
      </c>
      <c r="Q98" s="58" t="s">
        <v>116</v>
      </c>
      <c r="R98" s="42" t="s">
        <v>130</v>
      </c>
      <c r="S98" s="89" t="s">
        <v>117</v>
      </c>
      <c r="T98" s="57" t="s">
        <v>602</v>
      </c>
      <c r="U98" s="65">
        <v>45161</v>
      </c>
      <c r="V98" s="195">
        <v>0.54166666666666696</v>
      </c>
      <c r="W98" s="43" t="s">
        <v>526</v>
      </c>
      <c r="X98" s="60">
        <v>26753</v>
      </c>
    </row>
    <row r="99" spans="1:1025" s="2" customFormat="1" ht="93.75" x14ac:dyDescent="0.3">
      <c r="B99" s="54">
        <v>96</v>
      </c>
      <c r="C99" s="57" t="s">
        <v>225</v>
      </c>
      <c r="D99" s="98">
        <v>45069</v>
      </c>
      <c r="E99" s="43" t="s">
        <v>605</v>
      </c>
      <c r="F99" s="57" t="s">
        <v>606</v>
      </c>
      <c r="G99" s="158" t="s">
        <v>607</v>
      </c>
      <c r="H99" s="42" t="s">
        <v>93</v>
      </c>
      <c r="I99" s="42" t="s">
        <v>38</v>
      </c>
      <c r="J99" s="98">
        <v>35227</v>
      </c>
      <c r="K99" s="43" t="s">
        <v>241</v>
      </c>
      <c r="L99" s="43" t="s">
        <v>44</v>
      </c>
      <c r="M99" s="54" t="s">
        <v>35</v>
      </c>
      <c r="N99" s="4" t="s">
        <v>1018</v>
      </c>
      <c r="O99" s="43"/>
      <c r="P99" s="55" t="s">
        <v>85</v>
      </c>
      <c r="Q99" s="58" t="s">
        <v>60</v>
      </c>
      <c r="R99" s="42" t="s">
        <v>267</v>
      </c>
      <c r="S99" s="64" t="s">
        <v>110</v>
      </c>
      <c r="T99" s="90" t="s">
        <v>243</v>
      </c>
      <c r="U99" s="65">
        <v>45161</v>
      </c>
      <c r="V99" s="195">
        <v>0.54166666666666696</v>
      </c>
      <c r="W99" s="107" t="s">
        <v>242</v>
      </c>
      <c r="X99" s="42">
        <v>26756</v>
      </c>
    </row>
    <row r="100" spans="1:1025" s="51" customFormat="1" ht="168.75" x14ac:dyDescent="0.3">
      <c r="B100" s="54">
        <v>97</v>
      </c>
      <c r="C100" s="52" t="s">
        <v>608</v>
      </c>
      <c r="D100" s="53">
        <v>45112</v>
      </c>
      <c r="E100" s="43" t="s">
        <v>609</v>
      </c>
      <c r="F100" s="91">
        <v>561106667983</v>
      </c>
      <c r="G100" s="156" t="s">
        <v>610</v>
      </c>
      <c r="H100" s="54" t="s">
        <v>149</v>
      </c>
      <c r="I100" s="54" t="s">
        <v>611</v>
      </c>
      <c r="J100" s="55" t="s">
        <v>612</v>
      </c>
      <c r="K100" s="54" t="s">
        <v>613</v>
      </c>
      <c r="L100" s="54" t="s">
        <v>51</v>
      </c>
      <c r="M100" s="54" t="s">
        <v>31</v>
      </c>
      <c r="N100" s="4" t="s">
        <v>111</v>
      </c>
      <c r="O100" s="43" t="s">
        <v>614</v>
      </c>
      <c r="P100" s="55" t="s">
        <v>48</v>
      </c>
      <c r="Q100" s="58" t="s">
        <v>60</v>
      </c>
      <c r="R100" s="42" t="s">
        <v>274</v>
      </c>
      <c r="S100" s="64" t="s">
        <v>110</v>
      </c>
      <c r="T100" s="52" t="s">
        <v>554</v>
      </c>
      <c r="U100" s="65">
        <v>45161</v>
      </c>
      <c r="V100" s="195">
        <v>0.54166666666666696</v>
      </c>
      <c r="W100" s="59" t="s">
        <v>89</v>
      </c>
      <c r="X100" s="42">
        <v>26763</v>
      </c>
    </row>
    <row r="101" spans="1:1025" s="51" customFormat="1" ht="93.75" x14ac:dyDescent="0.3">
      <c r="B101" s="54">
        <v>98</v>
      </c>
      <c r="C101" s="52"/>
      <c r="D101" s="53">
        <v>45057</v>
      </c>
      <c r="E101" s="43" t="s">
        <v>615</v>
      </c>
      <c r="F101" s="43">
        <v>5017000350</v>
      </c>
      <c r="G101" s="156" t="s">
        <v>616</v>
      </c>
      <c r="H101" s="54" t="s">
        <v>187</v>
      </c>
      <c r="I101" s="54" t="s">
        <v>36</v>
      </c>
      <c r="J101" s="55">
        <v>30502</v>
      </c>
      <c r="K101" s="54" t="s">
        <v>76</v>
      </c>
      <c r="L101" s="54" t="s">
        <v>132</v>
      </c>
      <c r="M101" s="54" t="s">
        <v>28</v>
      </c>
      <c r="N101" s="4" t="s">
        <v>27</v>
      </c>
      <c r="O101" s="43" t="s">
        <v>617</v>
      </c>
      <c r="P101" s="55" t="s">
        <v>85</v>
      </c>
      <c r="Q101" s="58" t="s">
        <v>60</v>
      </c>
      <c r="R101" s="42" t="s">
        <v>106</v>
      </c>
      <c r="S101" s="64" t="s">
        <v>110</v>
      </c>
      <c r="T101" s="52" t="s">
        <v>618</v>
      </c>
      <c r="U101" s="65">
        <v>45161</v>
      </c>
      <c r="V101" s="195">
        <v>0.54166666666666696</v>
      </c>
      <c r="W101" s="59" t="s">
        <v>91</v>
      </c>
      <c r="X101" s="42">
        <v>26764</v>
      </c>
    </row>
    <row r="102" spans="1:1025" s="51" customFormat="1" ht="93.75" x14ac:dyDescent="0.3">
      <c r="B102" s="54">
        <v>99</v>
      </c>
      <c r="C102" s="52"/>
      <c r="D102" s="53">
        <v>45056</v>
      </c>
      <c r="E102" s="43" t="s">
        <v>615</v>
      </c>
      <c r="F102" s="43">
        <v>5017000350</v>
      </c>
      <c r="G102" s="156" t="s">
        <v>619</v>
      </c>
      <c r="H102" s="54" t="s">
        <v>149</v>
      </c>
      <c r="I102" s="54" t="s">
        <v>33</v>
      </c>
      <c r="J102" s="55">
        <v>30442</v>
      </c>
      <c r="K102" s="54" t="s">
        <v>324</v>
      </c>
      <c r="L102" s="54" t="s">
        <v>620</v>
      </c>
      <c r="M102" s="54" t="s">
        <v>28</v>
      </c>
      <c r="N102" s="4" t="s">
        <v>27</v>
      </c>
      <c r="O102" s="43" t="s">
        <v>621</v>
      </c>
      <c r="P102" s="55" t="s">
        <v>85</v>
      </c>
      <c r="Q102" s="58" t="s">
        <v>60</v>
      </c>
      <c r="R102" s="42" t="s">
        <v>106</v>
      </c>
      <c r="S102" s="64" t="s">
        <v>110</v>
      </c>
      <c r="T102" s="52" t="s">
        <v>623</v>
      </c>
      <c r="U102" s="65">
        <v>45161</v>
      </c>
      <c r="V102" s="195">
        <v>0.54166666666666696</v>
      </c>
      <c r="W102" s="59" t="s">
        <v>622</v>
      </c>
      <c r="X102" s="42">
        <v>26764</v>
      </c>
    </row>
    <row r="103" spans="1:1025" s="51" customFormat="1" ht="47.25" customHeight="1" x14ac:dyDescent="0.3">
      <c r="B103" s="54">
        <v>100</v>
      </c>
      <c r="C103" s="52" t="s">
        <v>253</v>
      </c>
      <c r="D103" s="53">
        <v>45124</v>
      </c>
      <c r="E103" s="43" t="s">
        <v>624</v>
      </c>
      <c r="F103" s="43">
        <v>5009057480</v>
      </c>
      <c r="G103" s="156" t="s">
        <v>625</v>
      </c>
      <c r="H103" s="54" t="s">
        <v>30</v>
      </c>
      <c r="I103" s="54" t="s">
        <v>56</v>
      </c>
      <c r="J103" s="55">
        <v>24941</v>
      </c>
      <c r="K103" s="54" t="s">
        <v>626</v>
      </c>
      <c r="L103" s="54" t="s">
        <v>627</v>
      </c>
      <c r="M103" s="54" t="s">
        <v>35</v>
      </c>
      <c r="N103" s="4" t="s">
        <v>27</v>
      </c>
      <c r="O103" s="43"/>
      <c r="P103" s="55" t="s">
        <v>85</v>
      </c>
      <c r="Q103" s="58" t="s">
        <v>60</v>
      </c>
      <c r="R103" s="42" t="s">
        <v>267</v>
      </c>
      <c r="S103" s="64" t="s">
        <v>110</v>
      </c>
      <c r="T103" s="52" t="s">
        <v>628</v>
      </c>
      <c r="U103" s="65">
        <v>45161</v>
      </c>
      <c r="V103" s="195">
        <v>0.5625</v>
      </c>
      <c r="W103" s="59" t="s">
        <v>91</v>
      </c>
      <c r="X103" s="42">
        <v>26768</v>
      </c>
    </row>
    <row r="104" spans="1:1025" s="2" customFormat="1" ht="93.75" x14ac:dyDescent="0.3">
      <c r="B104" s="54">
        <v>101</v>
      </c>
      <c r="C104" s="109" t="s">
        <v>629</v>
      </c>
      <c r="D104" s="98">
        <v>45124</v>
      </c>
      <c r="E104" s="109" t="s">
        <v>630</v>
      </c>
      <c r="F104" s="109">
        <v>5029232998</v>
      </c>
      <c r="G104" s="158" t="s">
        <v>631</v>
      </c>
      <c r="H104" s="109" t="s">
        <v>125</v>
      </c>
      <c r="I104" s="109" t="s">
        <v>33</v>
      </c>
      <c r="J104" s="58">
        <v>28317</v>
      </c>
      <c r="K104" s="167" t="s">
        <v>59</v>
      </c>
      <c r="L104" s="59" t="s">
        <v>46</v>
      </c>
      <c r="M104" s="54" t="s">
        <v>31</v>
      </c>
      <c r="N104" s="4" t="s">
        <v>27</v>
      </c>
      <c r="O104" s="43" t="s">
        <v>632</v>
      </c>
      <c r="P104" s="55" t="s">
        <v>48</v>
      </c>
      <c r="Q104" s="58" t="s">
        <v>60</v>
      </c>
      <c r="R104" s="42" t="s">
        <v>351</v>
      </c>
      <c r="S104" s="64" t="s">
        <v>110</v>
      </c>
      <c r="T104" s="57" t="s">
        <v>205</v>
      </c>
      <c r="U104" s="65">
        <v>45161</v>
      </c>
      <c r="V104" s="195">
        <v>0.5625</v>
      </c>
      <c r="W104" s="59" t="s">
        <v>465</v>
      </c>
      <c r="X104" s="42">
        <v>26771</v>
      </c>
    </row>
    <row r="105" spans="1:1025" s="51" customFormat="1" ht="150" x14ac:dyDescent="0.3">
      <c r="B105" s="54">
        <v>102</v>
      </c>
      <c r="C105" s="52" t="s">
        <v>633</v>
      </c>
      <c r="D105" s="53">
        <v>45098</v>
      </c>
      <c r="E105" s="43" t="s">
        <v>634</v>
      </c>
      <c r="F105" s="43">
        <v>5003126480</v>
      </c>
      <c r="G105" s="157" t="s">
        <v>635</v>
      </c>
      <c r="H105" s="60" t="s">
        <v>100</v>
      </c>
      <c r="I105" s="60" t="s">
        <v>36</v>
      </c>
      <c r="J105" s="53">
        <v>26993</v>
      </c>
      <c r="K105" s="43" t="s">
        <v>260</v>
      </c>
      <c r="L105" s="60" t="s">
        <v>94</v>
      </c>
      <c r="M105" s="54" t="s">
        <v>31</v>
      </c>
      <c r="N105" s="4" t="s">
        <v>145</v>
      </c>
      <c r="O105" s="43" t="s">
        <v>636</v>
      </c>
      <c r="P105" s="55" t="s">
        <v>146</v>
      </c>
      <c r="Q105" s="55" t="s">
        <v>146</v>
      </c>
      <c r="R105" s="42" t="s">
        <v>130</v>
      </c>
      <c r="S105" s="89" t="s">
        <v>117</v>
      </c>
      <c r="T105" s="52"/>
      <c r="U105" s="65">
        <v>45161</v>
      </c>
      <c r="V105" s="195">
        <v>0.5625</v>
      </c>
      <c r="W105" s="59" t="s">
        <v>114</v>
      </c>
      <c r="X105" s="60">
        <v>26775</v>
      </c>
    </row>
    <row r="106" spans="1:1025" s="51" customFormat="1" ht="150" x14ac:dyDescent="0.3">
      <c r="B106" s="54">
        <v>103</v>
      </c>
      <c r="C106" s="52" t="s">
        <v>633</v>
      </c>
      <c r="D106" s="53">
        <v>45098</v>
      </c>
      <c r="E106" s="43" t="s">
        <v>634</v>
      </c>
      <c r="F106" s="43">
        <v>7006325023</v>
      </c>
      <c r="G106" s="157" t="s">
        <v>637</v>
      </c>
      <c r="H106" s="60" t="s">
        <v>161</v>
      </c>
      <c r="I106" s="60" t="s">
        <v>150</v>
      </c>
      <c r="J106" s="53">
        <v>25644</v>
      </c>
      <c r="K106" s="43" t="s">
        <v>260</v>
      </c>
      <c r="L106" s="60" t="s">
        <v>43</v>
      </c>
      <c r="M106" s="54" t="s">
        <v>31</v>
      </c>
      <c r="N106" s="4" t="s">
        <v>145</v>
      </c>
      <c r="O106" s="43" t="s">
        <v>636</v>
      </c>
      <c r="P106" s="55" t="s">
        <v>146</v>
      </c>
      <c r="Q106" s="55" t="s">
        <v>146</v>
      </c>
      <c r="R106" s="42" t="s">
        <v>130</v>
      </c>
      <c r="S106" s="89" t="s">
        <v>117</v>
      </c>
      <c r="T106" s="52"/>
      <c r="U106" s="65">
        <v>45161</v>
      </c>
      <c r="V106" s="195">
        <v>0.5625</v>
      </c>
      <c r="W106" s="59" t="s">
        <v>114</v>
      </c>
      <c r="X106" s="60">
        <v>26775</v>
      </c>
    </row>
    <row r="107" spans="1:1025" s="51" customFormat="1" ht="47.25" customHeight="1" x14ac:dyDescent="0.3">
      <c r="A107" s="2"/>
      <c r="B107" s="54">
        <v>104</v>
      </c>
      <c r="C107" s="57" t="s">
        <v>638</v>
      </c>
      <c r="D107" s="98">
        <v>45124</v>
      </c>
      <c r="E107" s="43" t="s">
        <v>639</v>
      </c>
      <c r="F107" s="43">
        <v>5031114871</v>
      </c>
      <c r="G107" s="166" t="s">
        <v>640</v>
      </c>
      <c r="H107" s="43" t="s">
        <v>159</v>
      </c>
      <c r="I107" s="43" t="s">
        <v>118</v>
      </c>
      <c r="J107" s="58">
        <v>23215</v>
      </c>
      <c r="K107" s="43" t="s">
        <v>76</v>
      </c>
      <c r="L107" s="43" t="s">
        <v>144</v>
      </c>
      <c r="M107" s="54" t="s">
        <v>31</v>
      </c>
      <c r="N107" s="4" t="s">
        <v>27</v>
      </c>
      <c r="O107" s="43" t="s">
        <v>641</v>
      </c>
      <c r="P107" s="55" t="s">
        <v>48</v>
      </c>
      <c r="Q107" s="58" t="s">
        <v>60</v>
      </c>
      <c r="R107" s="140" t="s">
        <v>123</v>
      </c>
      <c r="S107" s="64" t="s">
        <v>110</v>
      </c>
      <c r="T107" s="57" t="s">
        <v>642</v>
      </c>
      <c r="U107" s="65">
        <v>45161</v>
      </c>
      <c r="V107" s="195">
        <v>0.5625</v>
      </c>
      <c r="W107" s="59" t="s">
        <v>62</v>
      </c>
      <c r="X107" s="42">
        <v>26780</v>
      </c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  <c r="LM107" s="2"/>
      <c r="LN107" s="2"/>
      <c r="LO107" s="2"/>
      <c r="LP107" s="2"/>
      <c r="LQ107" s="2"/>
      <c r="LR107" s="2"/>
      <c r="LS107" s="2"/>
      <c r="LT107" s="2"/>
      <c r="LU107" s="2"/>
      <c r="LV107" s="2"/>
      <c r="LW107" s="2"/>
      <c r="LX107" s="2"/>
      <c r="LY107" s="2"/>
      <c r="LZ107" s="2"/>
      <c r="MA107" s="2"/>
      <c r="MB107" s="2"/>
      <c r="MC107" s="2"/>
      <c r="MD107" s="2"/>
      <c r="ME107" s="2"/>
      <c r="MF107" s="2"/>
      <c r="MG107" s="2"/>
      <c r="MH107" s="2"/>
      <c r="MI107" s="2"/>
      <c r="MJ107" s="2"/>
      <c r="MK107" s="2"/>
      <c r="ML107" s="2"/>
      <c r="MM107" s="2"/>
      <c r="MN107" s="2"/>
      <c r="MO107" s="2"/>
      <c r="MP107" s="2"/>
      <c r="MQ107" s="2"/>
      <c r="MR107" s="2"/>
      <c r="MS107" s="2"/>
      <c r="MT107" s="2"/>
      <c r="MU107" s="2"/>
      <c r="MV107" s="2"/>
      <c r="MW107" s="2"/>
      <c r="MX107" s="2"/>
      <c r="MY107" s="2"/>
      <c r="MZ107" s="2"/>
      <c r="NA107" s="2"/>
      <c r="NB107" s="2"/>
      <c r="NC107" s="2"/>
      <c r="ND107" s="2"/>
      <c r="NE107" s="2"/>
      <c r="NF107" s="2"/>
      <c r="NG107" s="2"/>
      <c r="NH107" s="2"/>
      <c r="NI107" s="2"/>
      <c r="NJ107" s="2"/>
      <c r="NK107" s="2"/>
      <c r="NL107" s="2"/>
      <c r="NM107" s="2"/>
      <c r="NN107" s="2"/>
      <c r="NO107" s="2"/>
      <c r="NP107" s="2"/>
      <c r="NQ107" s="2"/>
      <c r="NR107" s="2"/>
      <c r="NS107" s="2"/>
      <c r="NT107" s="2"/>
      <c r="NU107" s="2"/>
      <c r="NV107" s="2"/>
      <c r="NW107" s="2"/>
      <c r="NX107" s="2"/>
      <c r="NY107" s="2"/>
      <c r="NZ107" s="2"/>
      <c r="OA107" s="2"/>
      <c r="OB107" s="2"/>
      <c r="OC107" s="2"/>
      <c r="OD107" s="2"/>
      <c r="OE107" s="2"/>
      <c r="OF107" s="2"/>
      <c r="OG107" s="2"/>
      <c r="OH107" s="2"/>
      <c r="OI107" s="2"/>
      <c r="OJ107" s="2"/>
      <c r="OK107" s="2"/>
      <c r="OL107" s="2"/>
      <c r="OM107" s="2"/>
      <c r="ON107" s="2"/>
      <c r="OO107" s="2"/>
      <c r="OP107" s="2"/>
      <c r="OQ107" s="2"/>
      <c r="OR107" s="2"/>
      <c r="OS107" s="2"/>
      <c r="OT107" s="2"/>
      <c r="OU107" s="2"/>
      <c r="OV107" s="2"/>
      <c r="OW107" s="2"/>
      <c r="OX107" s="2"/>
      <c r="OY107" s="2"/>
      <c r="OZ107" s="2"/>
      <c r="PA107" s="2"/>
      <c r="PB107" s="2"/>
      <c r="PC107" s="2"/>
      <c r="PD107" s="2"/>
      <c r="PE107" s="2"/>
      <c r="PF107" s="2"/>
      <c r="PG107" s="2"/>
      <c r="PH107" s="2"/>
      <c r="PI107" s="2"/>
      <c r="PJ107" s="2"/>
      <c r="PK107" s="2"/>
      <c r="PL107" s="2"/>
      <c r="PM107" s="2"/>
      <c r="PN107" s="2"/>
      <c r="PO107" s="2"/>
      <c r="PP107" s="2"/>
      <c r="PQ107" s="2"/>
      <c r="PR107" s="2"/>
      <c r="PS107" s="2"/>
      <c r="PT107" s="2"/>
      <c r="PU107" s="2"/>
      <c r="PV107" s="2"/>
      <c r="PW107" s="2"/>
      <c r="PX107" s="2"/>
      <c r="PY107" s="2"/>
      <c r="PZ107" s="2"/>
      <c r="QA107" s="2"/>
      <c r="QB107" s="2"/>
      <c r="QC107" s="2"/>
      <c r="QD107" s="2"/>
      <c r="QE107" s="2"/>
      <c r="QF107" s="2"/>
      <c r="QG107" s="2"/>
      <c r="QH107" s="2"/>
      <c r="QI107" s="2"/>
      <c r="QJ107" s="2"/>
      <c r="QK107" s="2"/>
      <c r="QL107" s="2"/>
      <c r="QM107" s="2"/>
      <c r="QN107" s="2"/>
      <c r="QO107" s="2"/>
      <c r="QP107" s="2"/>
      <c r="QQ107" s="2"/>
      <c r="QR107" s="2"/>
      <c r="QS107" s="2"/>
      <c r="QT107" s="2"/>
      <c r="QU107" s="2"/>
      <c r="QV107" s="2"/>
      <c r="QW107" s="2"/>
      <c r="QX107" s="2"/>
      <c r="QY107" s="2"/>
      <c r="QZ107" s="2"/>
      <c r="RA107" s="2"/>
      <c r="RB107" s="2"/>
      <c r="RC107" s="2"/>
      <c r="RD107" s="2"/>
      <c r="RE107" s="2"/>
      <c r="RF107" s="2"/>
      <c r="RG107" s="2"/>
      <c r="RH107" s="2"/>
      <c r="RI107" s="2"/>
      <c r="RJ107" s="2"/>
      <c r="RK107" s="2"/>
      <c r="RL107" s="2"/>
      <c r="RM107" s="2"/>
      <c r="RN107" s="2"/>
      <c r="RO107" s="2"/>
      <c r="RP107" s="2"/>
      <c r="RQ107" s="2"/>
      <c r="RR107" s="2"/>
      <c r="RS107" s="2"/>
      <c r="RT107" s="2"/>
      <c r="RU107" s="2"/>
      <c r="RV107" s="2"/>
      <c r="RW107" s="2"/>
      <c r="RX107" s="2"/>
      <c r="RY107" s="2"/>
      <c r="RZ107" s="2"/>
      <c r="SA107" s="2"/>
      <c r="SB107" s="2"/>
      <c r="SC107" s="2"/>
      <c r="SD107" s="2"/>
      <c r="SE107" s="2"/>
      <c r="SF107" s="2"/>
      <c r="SG107" s="2"/>
      <c r="SH107" s="2"/>
      <c r="SI107" s="2"/>
      <c r="SJ107" s="2"/>
      <c r="SK107" s="2"/>
      <c r="SL107" s="2"/>
      <c r="SM107" s="2"/>
      <c r="SN107" s="2"/>
      <c r="SO107" s="2"/>
      <c r="SP107" s="2"/>
      <c r="SQ107" s="2"/>
      <c r="SR107" s="2"/>
      <c r="SS107" s="2"/>
      <c r="ST107" s="2"/>
      <c r="SU107" s="2"/>
      <c r="SV107" s="2"/>
      <c r="SW107" s="2"/>
      <c r="SX107" s="2"/>
      <c r="SY107" s="2"/>
      <c r="SZ107" s="2"/>
      <c r="TA107" s="2"/>
      <c r="TB107" s="2"/>
      <c r="TC107" s="2"/>
      <c r="TD107" s="2"/>
      <c r="TE107" s="2"/>
      <c r="TF107" s="2"/>
      <c r="TG107" s="2"/>
      <c r="TH107" s="2"/>
      <c r="TI107" s="2"/>
      <c r="TJ107" s="2"/>
      <c r="TK107" s="2"/>
      <c r="TL107" s="2"/>
      <c r="TM107" s="2"/>
      <c r="TN107" s="2"/>
      <c r="TO107" s="2"/>
      <c r="TP107" s="2"/>
      <c r="TQ107" s="2"/>
      <c r="TR107" s="2"/>
      <c r="TS107" s="2"/>
      <c r="TT107" s="2"/>
      <c r="TU107" s="2"/>
      <c r="TV107" s="2"/>
      <c r="TW107" s="2"/>
      <c r="TX107" s="2"/>
      <c r="TY107" s="2"/>
      <c r="TZ107" s="2"/>
      <c r="UA107" s="2"/>
      <c r="UB107" s="2"/>
      <c r="UC107" s="2"/>
      <c r="UD107" s="2"/>
      <c r="UE107" s="2"/>
      <c r="UF107" s="2"/>
      <c r="UG107" s="2"/>
      <c r="UH107" s="2"/>
      <c r="UI107" s="2"/>
      <c r="UJ107" s="2"/>
      <c r="UK107" s="2"/>
      <c r="UL107" s="2"/>
      <c r="UM107" s="2"/>
      <c r="UN107" s="2"/>
      <c r="UO107" s="2"/>
      <c r="UP107" s="2"/>
      <c r="UQ107" s="2"/>
      <c r="UR107" s="2"/>
      <c r="US107" s="2"/>
      <c r="UT107" s="2"/>
      <c r="UU107" s="2"/>
      <c r="UV107" s="2"/>
      <c r="UW107" s="2"/>
      <c r="UX107" s="2"/>
      <c r="UY107" s="2"/>
      <c r="UZ107" s="2"/>
      <c r="VA107" s="2"/>
      <c r="VB107" s="2"/>
      <c r="VC107" s="2"/>
      <c r="VD107" s="2"/>
      <c r="VE107" s="2"/>
      <c r="VF107" s="2"/>
      <c r="VG107" s="2"/>
      <c r="VH107" s="2"/>
      <c r="VI107" s="2"/>
      <c r="VJ107" s="2"/>
      <c r="VK107" s="2"/>
      <c r="VL107" s="2"/>
      <c r="VM107" s="2"/>
      <c r="VN107" s="2"/>
      <c r="VO107" s="2"/>
      <c r="VP107" s="2"/>
      <c r="VQ107" s="2"/>
      <c r="VR107" s="2"/>
      <c r="VS107" s="2"/>
      <c r="VT107" s="2"/>
      <c r="VU107" s="2"/>
      <c r="VV107" s="2"/>
      <c r="VW107" s="2"/>
      <c r="VX107" s="2"/>
      <c r="VY107" s="2"/>
      <c r="VZ107" s="2"/>
      <c r="WA107" s="2"/>
      <c r="WB107" s="2"/>
      <c r="WC107" s="2"/>
      <c r="WD107" s="2"/>
      <c r="WE107" s="2"/>
      <c r="WF107" s="2"/>
      <c r="WG107" s="2"/>
      <c r="WH107" s="2"/>
      <c r="WI107" s="2"/>
      <c r="WJ107" s="2"/>
      <c r="WK107" s="2"/>
      <c r="WL107" s="2"/>
      <c r="WM107" s="2"/>
      <c r="WN107" s="2"/>
      <c r="WO107" s="2"/>
      <c r="WP107" s="2"/>
      <c r="WQ107" s="2"/>
      <c r="WR107" s="2"/>
      <c r="WS107" s="2"/>
      <c r="WT107" s="2"/>
      <c r="WU107" s="2"/>
      <c r="WV107" s="2"/>
      <c r="WW107" s="2"/>
      <c r="WX107" s="2"/>
      <c r="WY107" s="2"/>
      <c r="WZ107" s="2"/>
      <c r="XA107" s="2"/>
      <c r="XB107" s="2"/>
      <c r="XC107" s="2"/>
      <c r="XD107" s="2"/>
      <c r="XE107" s="2"/>
      <c r="XF107" s="2"/>
      <c r="XG107" s="2"/>
      <c r="XH107" s="2"/>
      <c r="XI107" s="2"/>
      <c r="XJ107" s="2"/>
      <c r="XK107" s="2"/>
      <c r="XL107" s="2"/>
      <c r="XM107" s="2"/>
      <c r="XN107" s="2"/>
      <c r="XO107" s="2"/>
      <c r="XP107" s="2"/>
      <c r="XQ107" s="2"/>
      <c r="XR107" s="2"/>
      <c r="XS107" s="2"/>
      <c r="XT107" s="2"/>
      <c r="XU107" s="2"/>
      <c r="XV107" s="2"/>
      <c r="XW107" s="2"/>
      <c r="XX107" s="2"/>
      <c r="XY107" s="2"/>
      <c r="XZ107" s="2"/>
      <c r="YA107" s="2"/>
      <c r="YB107" s="2"/>
      <c r="YC107" s="2"/>
      <c r="YD107" s="2"/>
      <c r="YE107" s="2"/>
      <c r="YF107" s="2"/>
      <c r="YG107" s="2"/>
      <c r="YH107" s="2"/>
      <c r="YI107" s="2"/>
      <c r="YJ107" s="2"/>
      <c r="YK107" s="2"/>
      <c r="YL107" s="2"/>
      <c r="YM107" s="2"/>
      <c r="YN107" s="2"/>
      <c r="YO107" s="2"/>
      <c r="YP107" s="2"/>
      <c r="YQ107" s="2"/>
      <c r="YR107" s="2"/>
      <c r="YS107" s="2"/>
      <c r="YT107" s="2"/>
      <c r="YU107" s="2"/>
      <c r="YV107" s="2"/>
      <c r="YW107" s="2"/>
      <c r="YX107" s="2"/>
      <c r="YY107" s="2"/>
      <c r="YZ107" s="2"/>
      <c r="ZA107" s="2"/>
      <c r="ZB107" s="2"/>
      <c r="ZC107" s="2"/>
      <c r="ZD107" s="2"/>
      <c r="ZE107" s="2"/>
      <c r="ZF107" s="2"/>
      <c r="ZG107" s="2"/>
      <c r="ZH107" s="2"/>
      <c r="ZI107" s="2"/>
      <c r="ZJ107" s="2"/>
      <c r="ZK107" s="2"/>
      <c r="ZL107" s="2"/>
      <c r="ZM107" s="2"/>
      <c r="ZN107" s="2"/>
      <c r="ZO107" s="2"/>
      <c r="ZP107" s="2"/>
      <c r="ZQ107" s="2"/>
      <c r="ZR107" s="2"/>
      <c r="ZS107" s="2"/>
      <c r="ZT107" s="2"/>
      <c r="ZU107" s="2"/>
      <c r="ZV107" s="2"/>
      <c r="ZW107" s="2"/>
      <c r="ZX107" s="2"/>
      <c r="ZY107" s="2"/>
      <c r="ZZ107" s="2"/>
      <c r="AAA107" s="2"/>
      <c r="AAB107" s="2"/>
      <c r="AAC107" s="2"/>
      <c r="AAD107" s="2"/>
      <c r="AAE107" s="2"/>
      <c r="AAF107" s="2"/>
      <c r="AAG107" s="2"/>
      <c r="AAH107" s="2"/>
      <c r="AAI107" s="2"/>
      <c r="AAJ107" s="2"/>
      <c r="AAK107" s="2"/>
      <c r="AAL107" s="2"/>
      <c r="AAM107" s="2"/>
      <c r="AAN107" s="2"/>
      <c r="AAO107" s="2"/>
      <c r="AAP107" s="2"/>
      <c r="AAQ107" s="2"/>
      <c r="AAR107" s="2"/>
      <c r="AAS107" s="2"/>
      <c r="AAT107" s="2"/>
      <c r="AAU107" s="2"/>
      <c r="AAV107" s="2"/>
      <c r="AAW107" s="2"/>
      <c r="AAX107" s="2"/>
      <c r="AAY107" s="2"/>
      <c r="AAZ107" s="2"/>
      <c r="ABA107" s="2"/>
      <c r="ABB107" s="2"/>
      <c r="ABC107" s="2"/>
      <c r="ABD107" s="2"/>
      <c r="ABE107" s="2"/>
      <c r="ABF107" s="2"/>
      <c r="ABG107" s="2"/>
      <c r="ABH107" s="2"/>
      <c r="ABI107" s="2"/>
      <c r="ABJ107" s="2"/>
      <c r="ABK107" s="2"/>
      <c r="ABL107" s="2"/>
      <c r="ABM107" s="2"/>
      <c r="ABN107" s="2"/>
      <c r="ABO107" s="2"/>
      <c r="ABP107" s="2"/>
      <c r="ABQ107" s="2"/>
      <c r="ABR107" s="2"/>
      <c r="ABS107" s="2"/>
      <c r="ABT107" s="2"/>
      <c r="ABU107" s="2"/>
      <c r="ABV107" s="2"/>
      <c r="ABW107" s="2"/>
      <c r="ABX107" s="2"/>
      <c r="ABY107" s="2"/>
      <c r="ABZ107" s="2"/>
      <c r="ACA107" s="2"/>
      <c r="ACB107" s="2"/>
      <c r="ACC107" s="2"/>
      <c r="ACD107" s="2"/>
      <c r="ACE107" s="2"/>
      <c r="ACF107" s="2"/>
      <c r="ACG107" s="2"/>
      <c r="ACH107" s="2"/>
      <c r="ACI107" s="2"/>
      <c r="ACJ107" s="2"/>
      <c r="ACK107" s="2"/>
      <c r="ACL107" s="2"/>
      <c r="ACM107" s="2"/>
      <c r="ACN107" s="2"/>
      <c r="ACO107" s="2"/>
      <c r="ACP107" s="2"/>
      <c r="ACQ107" s="2"/>
      <c r="ACR107" s="2"/>
      <c r="ACS107" s="2"/>
      <c r="ACT107" s="2"/>
      <c r="ACU107" s="2"/>
      <c r="ACV107" s="2"/>
      <c r="ACW107" s="2"/>
      <c r="ACX107" s="2"/>
      <c r="ACY107" s="2"/>
      <c r="ACZ107" s="2"/>
      <c r="ADA107" s="2"/>
      <c r="ADB107" s="2"/>
      <c r="ADC107" s="2"/>
      <c r="ADD107" s="2"/>
      <c r="ADE107" s="2"/>
      <c r="ADF107" s="2"/>
      <c r="ADG107" s="2"/>
      <c r="ADH107" s="2"/>
      <c r="ADI107" s="2"/>
      <c r="ADJ107" s="2"/>
      <c r="ADK107" s="2"/>
      <c r="ADL107" s="2"/>
      <c r="ADM107" s="2"/>
      <c r="ADN107" s="2"/>
      <c r="ADO107" s="2"/>
      <c r="ADP107" s="2"/>
      <c r="ADQ107" s="2"/>
      <c r="ADR107" s="2"/>
      <c r="ADS107" s="2"/>
      <c r="ADT107" s="2"/>
      <c r="ADU107" s="2"/>
      <c r="ADV107" s="2"/>
      <c r="ADW107" s="2"/>
      <c r="ADX107" s="2"/>
      <c r="ADY107" s="2"/>
      <c r="ADZ107" s="2"/>
      <c r="AEA107" s="2"/>
      <c r="AEB107" s="2"/>
      <c r="AEC107" s="2"/>
      <c r="AED107" s="2"/>
      <c r="AEE107" s="2"/>
      <c r="AEF107" s="2"/>
      <c r="AEG107" s="2"/>
      <c r="AEH107" s="2"/>
      <c r="AEI107" s="2"/>
      <c r="AEJ107" s="2"/>
      <c r="AEK107" s="2"/>
      <c r="AEL107" s="2"/>
      <c r="AEM107" s="2"/>
      <c r="AEN107" s="2"/>
      <c r="AEO107" s="2"/>
      <c r="AEP107" s="2"/>
      <c r="AEQ107" s="2"/>
      <c r="AER107" s="2"/>
      <c r="AES107" s="2"/>
      <c r="AET107" s="2"/>
      <c r="AEU107" s="2"/>
      <c r="AEV107" s="2"/>
      <c r="AEW107" s="2"/>
      <c r="AEX107" s="2"/>
      <c r="AEY107" s="2"/>
      <c r="AEZ107" s="2"/>
      <c r="AFA107" s="2"/>
      <c r="AFB107" s="2"/>
      <c r="AFC107" s="2"/>
      <c r="AFD107" s="2"/>
      <c r="AFE107" s="2"/>
      <c r="AFF107" s="2"/>
      <c r="AFG107" s="2"/>
      <c r="AFH107" s="2"/>
      <c r="AFI107" s="2"/>
      <c r="AFJ107" s="2"/>
      <c r="AFK107" s="2"/>
      <c r="AFL107" s="2"/>
      <c r="AFM107" s="2"/>
      <c r="AFN107" s="2"/>
      <c r="AFO107" s="2"/>
      <c r="AFP107" s="2"/>
      <c r="AFQ107" s="2"/>
      <c r="AFR107" s="2"/>
      <c r="AFS107" s="2"/>
      <c r="AFT107" s="2"/>
      <c r="AFU107" s="2"/>
      <c r="AFV107" s="2"/>
      <c r="AFW107" s="2"/>
      <c r="AFX107" s="2"/>
      <c r="AFY107" s="2"/>
      <c r="AFZ107" s="2"/>
      <c r="AGA107" s="2"/>
      <c r="AGB107" s="2"/>
      <c r="AGC107" s="2"/>
      <c r="AGD107" s="2"/>
      <c r="AGE107" s="2"/>
      <c r="AGF107" s="2"/>
      <c r="AGG107" s="2"/>
      <c r="AGH107" s="2"/>
      <c r="AGI107" s="2"/>
      <c r="AGJ107" s="2"/>
      <c r="AGK107" s="2"/>
      <c r="AGL107" s="2"/>
      <c r="AGM107" s="2"/>
      <c r="AGN107" s="2"/>
      <c r="AGO107" s="2"/>
      <c r="AGP107" s="2"/>
      <c r="AGQ107" s="2"/>
      <c r="AGR107" s="2"/>
      <c r="AGS107" s="2"/>
      <c r="AGT107" s="2"/>
      <c r="AGU107" s="2"/>
      <c r="AGV107" s="2"/>
      <c r="AGW107" s="2"/>
      <c r="AGX107" s="2"/>
      <c r="AGY107" s="2"/>
      <c r="AGZ107" s="2"/>
      <c r="AHA107" s="2"/>
      <c r="AHB107" s="2"/>
      <c r="AHC107" s="2"/>
      <c r="AHD107" s="2"/>
      <c r="AHE107" s="2"/>
      <c r="AHF107" s="2"/>
      <c r="AHG107" s="2"/>
      <c r="AHH107" s="2"/>
      <c r="AHI107" s="2"/>
      <c r="AHJ107" s="2"/>
      <c r="AHK107" s="2"/>
      <c r="AHL107" s="2"/>
      <c r="AHM107" s="2"/>
      <c r="AHN107" s="2"/>
      <c r="AHO107" s="2"/>
      <c r="AHP107" s="2"/>
      <c r="AHQ107" s="2"/>
      <c r="AHR107" s="2"/>
      <c r="AHS107" s="2"/>
      <c r="AHT107" s="2"/>
      <c r="AHU107" s="2"/>
      <c r="AHV107" s="2"/>
      <c r="AHW107" s="2"/>
      <c r="AHX107" s="2"/>
      <c r="AHY107" s="2"/>
      <c r="AHZ107" s="2"/>
      <c r="AIA107" s="2"/>
      <c r="AIB107" s="2"/>
      <c r="AIC107" s="2"/>
      <c r="AID107" s="2"/>
      <c r="AIE107" s="2"/>
      <c r="AIF107" s="2"/>
      <c r="AIG107" s="2"/>
      <c r="AIH107" s="2"/>
      <c r="AII107" s="2"/>
      <c r="AIJ107" s="2"/>
      <c r="AIK107" s="2"/>
      <c r="AIL107" s="2"/>
      <c r="AIM107" s="2"/>
      <c r="AIN107" s="2"/>
      <c r="AIO107" s="2"/>
      <c r="AIP107" s="2"/>
      <c r="AIQ107" s="2"/>
      <c r="AIR107" s="2"/>
      <c r="AIS107" s="2"/>
      <c r="AIT107" s="2"/>
      <c r="AIU107" s="2"/>
      <c r="AIV107" s="2"/>
      <c r="AIW107" s="2"/>
      <c r="AIX107" s="2"/>
      <c r="AIY107" s="2"/>
      <c r="AIZ107" s="2"/>
      <c r="AJA107" s="2"/>
      <c r="AJB107" s="2"/>
      <c r="AJC107" s="2"/>
      <c r="AJD107" s="2"/>
      <c r="AJE107" s="2"/>
      <c r="AJF107" s="2"/>
      <c r="AJG107" s="2"/>
      <c r="AJH107" s="2"/>
      <c r="AJI107" s="2"/>
      <c r="AJJ107" s="2"/>
      <c r="AJK107" s="2"/>
      <c r="AJL107" s="2"/>
      <c r="AJM107" s="2"/>
      <c r="AJN107" s="2"/>
      <c r="AJO107" s="2"/>
      <c r="AJP107" s="2"/>
      <c r="AJQ107" s="2"/>
      <c r="AJR107" s="2"/>
      <c r="AJS107" s="2"/>
      <c r="AJT107" s="2"/>
      <c r="AJU107" s="2"/>
      <c r="AJV107" s="2"/>
      <c r="AJW107" s="2"/>
      <c r="AJX107" s="2"/>
      <c r="AJY107" s="2"/>
      <c r="AJZ107" s="2"/>
      <c r="AKA107" s="2"/>
      <c r="AKB107" s="2"/>
      <c r="AKC107" s="2"/>
      <c r="AKD107" s="2"/>
      <c r="AKE107" s="2"/>
      <c r="AKF107" s="2"/>
      <c r="AKG107" s="2"/>
      <c r="AKH107" s="2"/>
      <c r="AKI107" s="2"/>
      <c r="AKJ107" s="2"/>
      <c r="AKK107" s="2"/>
      <c r="AKL107" s="2"/>
      <c r="AKM107" s="2"/>
      <c r="AKN107" s="2"/>
      <c r="AKO107" s="2"/>
      <c r="AKP107" s="2"/>
      <c r="AKQ107" s="2"/>
      <c r="AKR107" s="2"/>
      <c r="AKS107" s="2"/>
      <c r="AKT107" s="2"/>
      <c r="AKU107" s="2"/>
      <c r="AKV107" s="2"/>
      <c r="AKW107" s="2"/>
      <c r="AKX107" s="2"/>
      <c r="AKY107" s="2"/>
      <c r="AKZ107" s="2"/>
      <c r="ALA107" s="2"/>
      <c r="ALB107" s="2"/>
      <c r="ALC107" s="2"/>
      <c r="ALD107" s="2"/>
      <c r="ALE107" s="2"/>
      <c r="ALF107" s="2"/>
      <c r="ALG107" s="2"/>
      <c r="ALH107" s="2"/>
      <c r="ALI107" s="2"/>
      <c r="ALJ107" s="2"/>
      <c r="ALK107" s="2"/>
      <c r="ALL107" s="2"/>
      <c r="ALM107" s="2"/>
      <c r="ALN107" s="2"/>
      <c r="ALO107" s="2"/>
      <c r="ALP107" s="2"/>
      <c r="ALQ107" s="2"/>
      <c r="ALR107" s="2"/>
      <c r="ALS107" s="2"/>
      <c r="ALT107" s="2"/>
      <c r="ALU107" s="2"/>
      <c r="ALV107" s="2"/>
      <c r="ALW107" s="2"/>
      <c r="ALX107" s="2"/>
      <c r="ALY107" s="2"/>
      <c r="ALZ107" s="2"/>
      <c r="AMA107" s="2"/>
      <c r="AMB107" s="2"/>
      <c r="AMC107" s="2"/>
      <c r="AMD107" s="2"/>
      <c r="AME107" s="2"/>
      <c r="AMF107" s="2"/>
      <c r="AMG107" s="2"/>
      <c r="AMH107" s="2"/>
      <c r="AMI107" s="2"/>
      <c r="AMJ107" s="2"/>
      <c r="AMK107" s="2"/>
    </row>
    <row r="108" spans="1:1025" s="96" customFormat="1" ht="117" customHeight="1" x14ac:dyDescent="0.3">
      <c r="A108" s="51"/>
      <c r="B108" s="54">
        <v>105</v>
      </c>
      <c r="C108" s="52" t="s">
        <v>81</v>
      </c>
      <c r="D108" s="53">
        <v>45121</v>
      </c>
      <c r="E108" s="43" t="s">
        <v>643</v>
      </c>
      <c r="F108" s="43">
        <v>5036119866</v>
      </c>
      <c r="G108" s="156" t="s">
        <v>644</v>
      </c>
      <c r="H108" s="54" t="s">
        <v>93</v>
      </c>
      <c r="I108" s="54" t="s">
        <v>49</v>
      </c>
      <c r="J108" s="55">
        <v>31261</v>
      </c>
      <c r="K108" s="54" t="s">
        <v>645</v>
      </c>
      <c r="L108" s="54" t="s">
        <v>44</v>
      </c>
      <c r="M108" s="54" t="s">
        <v>31</v>
      </c>
      <c r="N108" s="4" t="s">
        <v>27</v>
      </c>
      <c r="O108" s="43" t="s">
        <v>646</v>
      </c>
      <c r="P108" s="55" t="s">
        <v>48</v>
      </c>
      <c r="Q108" s="58" t="s">
        <v>60</v>
      </c>
      <c r="R108" s="42" t="s">
        <v>274</v>
      </c>
      <c r="S108" s="64" t="s">
        <v>110</v>
      </c>
      <c r="T108" s="52" t="s">
        <v>647</v>
      </c>
      <c r="U108" s="65">
        <v>45161</v>
      </c>
      <c r="V108" s="195">
        <v>0.5625</v>
      </c>
      <c r="W108" s="59" t="s">
        <v>91</v>
      </c>
      <c r="X108" s="60">
        <v>26783</v>
      </c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  <c r="AS108" s="51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  <c r="BM108" s="51"/>
      <c r="BN108" s="51"/>
      <c r="BO108" s="51"/>
      <c r="BP108" s="51"/>
      <c r="BQ108" s="51"/>
      <c r="BR108" s="51"/>
      <c r="BS108" s="51"/>
      <c r="BT108" s="51"/>
      <c r="BU108" s="51"/>
      <c r="BV108" s="51"/>
      <c r="BW108" s="51"/>
      <c r="BX108" s="51"/>
      <c r="BY108" s="51"/>
      <c r="BZ108" s="51"/>
      <c r="CA108" s="51"/>
      <c r="CB108" s="51"/>
      <c r="CC108" s="51"/>
      <c r="CD108" s="51"/>
      <c r="CE108" s="51"/>
      <c r="CF108" s="51"/>
      <c r="CG108" s="51"/>
      <c r="CH108" s="51"/>
      <c r="CI108" s="51"/>
      <c r="CJ108" s="51"/>
      <c r="CK108" s="51"/>
      <c r="CL108" s="51"/>
      <c r="CM108" s="51"/>
      <c r="CN108" s="51"/>
      <c r="CO108" s="51"/>
      <c r="CP108" s="51"/>
      <c r="CQ108" s="51"/>
      <c r="CR108" s="51"/>
      <c r="CS108" s="51"/>
      <c r="CT108" s="51"/>
      <c r="CU108" s="51"/>
      <c r="CV108" s="51"/>
      <c r="CW108" s="51"/>
      <c r="CX108" s="51"/>
      <c r="CY108" s="51"/>
      <c r="CZ108" s="51"/>
      <c r="DA108" s="51"/>
      <c r="DB108" s="51"/>
      <c r="DC108" s="51"/>
      <c r="DD108" s="51"/>
      <c r="DE108" s="51"/>
      <c r="DF108" s="51"/>
      <c r="DG108" s="51"/>
      <c r="DH108" s="51"/>
      <c r="DI108" s="51"/>
      <c r="DJ108" s="51"/>
      <c r="DK108" s="51"/>
      <c r="DL108" s="51"/>
      <c r="DM108" s="51"/>
      <c r="DN108" s="51"/>
      <c r="DO108" s="51"/>
      <c r="DP108" s="51"/>
      <c r="DQ108" s="51"/>
      <c r="DR108" s="51"/>
      <c r="DS108" s="51"/>
      <c r="DT108" s="51"/>
      <c r="DU108" s="51"/>
      <c r="DV108" s="51"/>
      <c r="DW108" s="51"/>
      <c r="DX108" s="51"/>
      <c r="DY108" s="51"/>
      <c r="DZ108" s="51"/>
      <c r="EA108" s="51"/>
      <c r="EB108" s="51"/>
      <c r="EC108" s="51"/>
      <c r="ED108" s="51"/>
      <c r="EE108" s="51"/>
      <c r="EF108" s="51"/>
      <c r="EG108" s="51"/>
      <c r="EH108" s="51"/>
      <c r="EI108" s="51"/>
      <c r="EJ108" s="51"/>
      <c r="EK108" s="51"/>
      <c r="EL108" s="51"/>
      <c r="EM108" s="51"/>
      <c r="EN108" s="51"/>
      <c r="EO108" s="51"/>
      <c r="EP108" s="51"/>
      <c r="EQ108" s="51"/>
      <c r="ER108" s="51"/>
      <c r="ES108" s="51"/>
      <c r="ET108" s="51"/>
      <c r="EU108" s="51"/>
      <c r="EV108" s="51"/>
      <c r="EW108" s="51"/>
      <c r="EX108" s="51"/>
      <c r="EY108" s="51"/>
      <c r="EZ108" s="51"/>
      <c r="FA108" s="51"/>
      <c r="FB108" s="51"/>
      <c r="FC108" s="51"/>
      <c r="FD108" s="51"/>
      <c r="FE108" s="51"/>
      <c r="FF108" s="51"/>
      <c r="FG108" s="51"/>
      <c r="FH108" s="51"/>
      <c r="FI108" s="51"/>
      <c r="FJ108" s="51"/>
      <c r="FK108" s="51"/>
      <c r="FL108" s="51"/>
      <c r="FM108" s="51"/>
      <c r="FN108" s="51"/>
      <c r="FO108" s="51"/>
      <c r="FP108" s="51"/>
      <c r="FQ108" s="51"/>
      <c r="FR108" s="51"/>
      <c r="FS108" s="51"/>
      <c r="FT108" s="51"/>
      <c r="FU108" s="51"/>
      <c r="FV108" s="51"/>
      <c r="FW108" s="51"/>
      <c r="FX108" s="51"/>
      <c r="FY108" s="51"/>
      <c r="FZ108" s="51"/>
      <c r="GA108" s="51"/>
      <c r="GB108" s="51"/>
      <c r="GC108" s="51"/>
      <c r="GD108" s="51"/>
      <c r="GE108" s="51"/>
      <c r="GF108" s="51"/>
      <c r="GG108" s="51"/>
      <c r="GH108" s="51"/>
      <c r="GI108" s="51"/>
      <c r="GJ108" s="51"/>
      <c r="GK108" s="51"/>
      <c r="GL108" s="51"/>
      <c r="GM108" s="51"/>
      <c r="GN108" s="51"/>
      <c r="GO108" s="51"/>
      <c r="GP108" s="51"/>
      <c r="GQ108" s="51"/>
      <c r="GR108" s="51"/>
      <c r="GS108" s="51"/>
      <c r="GT108" s="51"/>
      <c r="GU108" s="51"/>
      <c r="GV108" s="51"/>
      <c r="GW108" s="51"/>
      <c r="GX108" s="51"/>
      <c r="GY108" s="51"/>
      <c r="GZ108" s="51"/>
      <c r="HA108" s="51"/>
      <c r="HB108" s="51"/>
      <c r="HC108" s="51"/>
      <c r="HD108" s="51"/>
      <c r="HE108" s="51"/>
      <c r="HF108" s="51"/>
      <c r="HG108" s="51"/>
      <c r="HH108" s="51"/>
      <c r="HI108" s="51"/>
      <c r="HJ108" s="51"/>
      <c r="HK108" s="51"/>
      <c r="HL108" s="51"/>
      <c r="HM108" s="51"/>
      <c r="HN108" s="51"/>
      <c r="HO108" s="51"/>
      <c r="HP108" s="51"/>
      <c r="HQ108" s="51"/>
      <c r="HR108" s="51"/>
      <c r="HS108" s="51"/>
      <c r="HT108" s="51"/>
      <c r="HU108" s="51"/>
      <c r="HV108" s="51"/>
      <c r="HW108" s="51"/>
      <c r="HX108" s="51"/>
      <c r="HY108" s="51"/>
      <c r="HZ108" s="51"/>
      <c r="IA108" s="51"/>
      <c r="IB108" s="51"/>
      <c r="IC108" s="51"/>
      <c r="ID108" s="51"/>
      <c r="IE108" s="51"/>
      <c r="IF108" s="51"/>
      <c r="IG108" s="51"/>
      <c r="IH108" s="51"/>
      <c r="II108" s="51"/>
      <c r="IJ108" s="51"/>
      <c r="IK108" s="51"/>
      <c r="IL108" s="51"/>
      <c r="IM108" s="51"/>
      <c r="IN108" s="51"/>
      <c r="IO108" s="51"/>
      <c r="IP108" s="51"/>
      <c r="IQ108" s="51"/>
      <c r="IR108" s="51"/>
      <c r="IS108" s="51"/>
      <c r="IT108" s="51"/>
      <c r="IU108" s="51"/>
      <c r="IV108" s="51"/>
      <c r="IW108" s="51"/>
      <c r="IX108" s="51"/>
      <c r="IY108" s="51"/>
      <c r="IZ108" s="51"/>
      <c r="JA108" s="51"/>
      <c r="JB108" s="51"/>
      <c r="JC108" s="51"/>
      <c r="JD108" s="51"/>
      <c r="JE108" s="51"/>
      <c r="JF108" s="51"/>
      <c r="JG108" s="51"/>
      <c r="JH108" s="51"/>
      <c r="JI108" s="51"/>
      <c r="JJ108" s="51"/>
      <c r="JK108" s="51"/>
      <c r="JL108" s="51"/>
      <c r="JM108" s="51"/>
      <c r="JN108" s="51"/>
      <c r="JO108" s="51"/>
      <c r="JP108" s="51"/>
      <c r="JQ108" s="51"/>
      <c r="JR108" s="51"/>
      <c r="JS108" s="51"/>
      <c r="JT108" s="51"/>
      <c r="JU108" s="51"/>
      <c r="JV108" s="51"/>
      <c r="JW108" s="51"/>
      <c r="JX108" s="51"/>
      <c r="JY108" s="51"/>
      <c r="JZ108" s="51"/>
      <c r="KA108" s="51"/>
      <c r="KB108" s="51"/>
      <c r="KC108" s="51"/>
      <c r="KD108" s="51"/>
      <c r="KE108" s="51"/>
      <c r="KF108" s="51"/>
      <c r="KG108" s="51"/>
      <c r="KH108" s="51"/>
      <c r="KI108" s="51"/>
      <c r="KJ108" s="51"/>
      <c r="KK108" s="51"/>
      <c r="KL108" s="51"/>
      <c r="KM108" s="51"/>
      <c r="KN108" s="51"/>
      <c r="KO108" s="51"/>
      <c r="KP108" s="51"/>
      <c r="KQ108" s="51"/>
      <c r="KR108" s="51"/>
      <c r="KS108" s="51"/>
      <c r="KT108" s="51"/>
      <c r="KU108" s="51"/>
      <c r="KV108" s="51"/>
      <c r="KW108" s="51"/>
      <c r="KX108" s="51"/>
      <c r="KY108" s="51"/>
      <c r="KZ108" s="51"/>
      <c r="LA108" s="51"/>
      <c r="LB108" s="51"/>
      <c r="LC108" s="51"/>
      <c r="LD108" s="51"/>
      <c r="LE108" s="51"/>
      <c r="LF108" s="51"/>
      <c r="LG108" s="51"/>
      <c r="LH108" s="51"/>
      <c r="LI108" s="51"/>
      <c r="LJ108" s="51"/>
      <c r="LK108" s="51"/>
      <c r="LL108" s="51"/>
      <c r="LM108" s="51"/>
      <c r="LN108" s="51"/>
      <c r="LO108" s="51"/>
      <c r="LP108" s="51"/>
      <c r="LQ108" s="51"/>
      <c r="LR108" s="51"/>
      <c r="LS108" s="51"/>
      <c r="LT108" s="51"/>
      <c r="LU108" s="51"/>
      <c r="LV108" s="51"/>
      <c r="LW108" s="51"/>
      <c r="LX108" s="51"/>
      <c r="LY108" s="51"/>
      <c r="LZ108" s="51"/>
      <c r="MA108" s="51"/>
      <c r="MB108" s="51"/>
      <c r="MC108" s="51"/>
      <c r="MD108" s="51"/>
      <c r="ME108" s="51"/>
      <c r="MF108" s="51"/>
      <c r="MG108" s="51"/>
      <c r="MH108" s="51"/>
      <c r="MI108" s="51"/>
      <c r="MJ108" s="51"/>
      <c r="MK108" s="51"/>
      <c r="ML108" s="51"/>
      <c r="MM108" s="51"/>
      <c r="MN108" s="51"/>
      <c r="MO108" s="51"/>
      <c r="MP108" s="51"/>
      <c r="MQ108" s="51"/>
      <c r="MR108" s="51"/>
      <c r="MS108" s="51"/>
      <c r="MT108" s="51"/>
      <c r="MU108" s="51"/>
      <c r="MV108" s="51"/>
      <c r="MW108" s="51"/>
      <c r="MX108" s="51"/>
      <c r="MY108" s="51"/>
      <c r="MZ108" s="51"/>
      <c r="NA108" s="51"/>
      <c r="NB108" s="51"/>
      <c r="NC108" s="51"/>
      <c r="ND108" s="51"/>
      <c r="NE108" s="51"/>
      <c r="NF108" s="51"/>
      <c r="NG108" s="51"/>
      <c r="NH108" s="51"/>
      <c r="NI108" s="51"/>
      <c r="NJ108" s="51"/>
      <c r="NK108" s="51"/>
      <c r="NL108" s="51"/>
      <c r="NM108" s="51"/>
      <c r="NN108" s="51"/>
      <c r="NO108" s="51"/>
      <c r="NP108" s="51"/>
      <c r="NQ108" s="51"/>
      <c r="NR108" s="51"/>
      <c r="NS108" s="51"/>
      <c r="NT108" s="51"/>
      <c r="NU108" s="51"/>
      <c r="NV108" s="51"/>
      <c r="NW108" s="51"/>
      <c r="NX108" s="51"/>
      <c r="NY108" s="51"/>
      <c r="NZ108" s="51"/>
      <c r="OA108" s="51"/>
      <c r="OB108" s="51"/>
      <c r="OC108" s="51"/>
      <c r="OD108" s="51"/>
      <c r="OE108" s="51"/>
      <c r="OF108" s="51"/>
      <c r="OG108" s="51"/>
      <c r="OH108" s="51"/>
      <c r="OI108" s="51"/>
      <c r="OJ108" s="51"/>
      <c r="OK108" s="51"/>
      <c r="OL108" s="51"/>
      <c r="OM108" s="51"/>
      <c r="ON108" s="51"/>
      <c r="OO108" s="51"/>
      <c r="OP108" s="51"/>
      <c r="OQ108" s="51"/>
      <c r="OR108" s="51"/>
      <c r="OS108" s="51"/>
      <c r="OT108" s="51"/>
      <c r="OU108" s="51"/>
      <c r="OV108" s="51"/>
      <c r="OW108" s="51"/>
      <c r="OX108" s="51"/>
      <c r="OY108" s="51"/>
      <c r="OZ108" s="51"/>
      <c r="PA108" s="51"/>
      <c r="PB108" s="51"/>
      <c r="PC108" s="51"/>
      <c r="PD108" s="51"/>
      <c r="PE108" s="51"/>
      <c r="PF108" s="51"/>
      <c r="PG108" s="51"/>
      <c r="PH108" s="51"/>
      <c r="PI108" s="51"/>
      <c r="PJ108" s="51"/>
      <c r="PK108" s="51"/>
      <c r="PL108" s="51"/>
      <c r="PM108" s="51"/>
      <c r="PN108" s="51"/>
      <c r="PO108" s="51"/>
      <c r="PP108" s="51"/>
      <c r="PQ108" s="51"/>
      <c r="PR108" s="51"/>
      <c r="PS108" s="51"/>
      <c r="PT108" s="51"/>
      <c r="PU108" s="51"/>
      <c r="PV108" s="51"/>
      <c r="PW108" s="51"/>
      <c r="PX108" s="51"/>
      <c r="PY108" s="51"/>
      <c r="PZ108" s="51"/>
      <c r="QA108" s="51"/>
      <c r="QB108" s="51"/>
      <c r="QC108" s="51"/>
      <c r="QD108" s="51"/>
      <c r="QE108" s="51"/>
      <c r="QF108" s="51"/>
      <c r="QG108" s="51"/>
      <c r="QH108" s="51"/>
      <c r="QI108" s="51"/>
      <c r="QJ108" s="51"/>
      <c r="QK108" s="51"/>
      <c r="QL108" s="51"/>
      <c r="QM108" s="51"/>
      <c r="QN108" s="51"/>
      <c r="QO108" s="51"/>
      <c r="QP108" s="51"/>
      <c r="QQ108" s="51"/>
      <c r="QR108" s="51"/>
      <c r="QS108" s="51"/>
      <c r="QT108" s="51"/>
      <c r="QU108" s="51"/>
      <c r="QV108" s="51"/>
      <c r="QW108" s="51"/>
      <c r="QX108" s="51"/>
      <c r="QY108" s="51"/>
      <c r="QZ108" s="51"/>
      <c r="RA108" s="51"/>
      <c r="RB108" s="51"/>
      <c r="RC108" s="51"/>
      <c r="RD108" s="51"/>
      <c r="RE108" s="51"/>
      <c r="RF108" s="51"/>
      <c r="RG108" s="51"/>
      <c r="RH108" s="51"/>
      <c r="RI108" s="51"/>
      <c r="RJ108" s="51"/>
      <c r="RK108" s="51"/>
      <c r="RL108" s="51"/>
      <c r="RM108" s="51"/>
      <c r="RN108" s="51"/>
      <c r="RO108" s="51"/>
      <c r="RP108" s="51"/>
      <c r="RQ108" s="51"/>
      <c r="RR108" s="51"/>
      <c r="RS108" s="51"/>
      <c r="RT108" s="51"/>
      <c r="RU108" s="51"/>
      <c r="RV108" s="51"/>
      <c r="RW108" s="51"/>
      <c r="RX108" s="51"/>
      <c r="RY108" s="51"/>
      <c r="RZ108" s="51"/>
      <c r="SA108" s="51"/>
      <c r="SB108" s="51"/>
      <c r="SC108" s="51"/>
      <c r="SD108" s="51"/>
      <c r="SE108" s="51"/>
      <c r="SF108" s="51"/>
      <c r="SG108" s="51"/>
      <c r="SH108" s="51"/>
      <c r="SI108" s="51"/>
      <c r="SJ108" s="51"/>
      <c r="SK108" s="51"/>
      <c r="SL108" s="51"/>
      <c r="SM108" s="51"/>
      <c r="SN108" s="51"/>
      <c r="SO108" s="51"/>
      <c r="SP108" s="51"/>
      <c r="SQ108" s="51"/>
      <c r="SR108" s="51"/>
      <c r="SS108" s="51"/>
      <c r="ST108" s="51"/>
      <c r="SU108" s="51"/>
      <c r="SV108" s="51"/>
      <c r="SW108" s="51"/>
      <c r="SX108" s="51"/>
      <c r="SY108" s="51"/>
      <c r="SZ108" s="51"/>
      <c r="TA108" s="51"/>
      <c r="TB108" s="51"/>
      <c r="TC108" s="51"/>
      <c r="TD108" s="51"/>
      <c r="TE108" s="51"/>
      <c r="TF108" s="51"/>
      <c r="TG108" s="51"/>
      <c r="TH108" s="51"/>
      <c r="TI108" s="51"/>
      <c r="TJ108" s="51"/>
      <c r="TK108" s="51"/>
      <c r="TL108" s="51"/>
      <c r="TM108" s="51"/>
      <c r="TN108" s="51"/>
      <c r="TO108" s="51"/>
      <c r="TP108" s="51"/>
      <c r="TQ108" s="51"/>
      <c r="TR108" s="51"/>
      <c r="TS108" s="51"/>
      <c r="TT108" s="51"/>
      <c r="TU108" s="51"/>
      <c r="TV108" s="51"/>
      <c r="TW108" s="51"/>
      <c r="TX108" s="51"/>
      <c r="TY108" s="51"/>
      <c r="TZ108" s="51"/>
      <c r="UA108" s="51"/>
      <c r="UB108" s="51"/>
      <c r="UC108" s="51"/>
      <c r="UD108" s="51"/>
      <c r="UE108" s="51"/>
      <c r="UF108" s="51"/>
      <c r="UG108" s="51"/>
      <c r="UH108" s="51"/>
      <c r="UI108" s="51"/>
      <c r="UJ108" s="51"/>
      <c r="UK108" s="51"/>
      <c r="UL108" s="51"/>
      <c r="UM108" s="51"/>
      <c r="UN108" s="51"/>
      <c r="UO108" s="51"/>
      <c r="UP108" s="51"/>
      <c r="UQ108" s="51"/>
      <c r="UR108" s="51"/>
      <c r="US108" s="51"/>
      <c r="UT108" s="51"/>
      <c r="UU108" s="51"/>
      <c r="UV108" s="51"/>
      <c r="UW108" s="51"/>
      <c r="UX108" s="51"/>
      <c r="UY108" s="51"/>
      <c r="UZ108" s="51"/>
      <c r="VA108" s="51"/>
      <c r="VB108" s="51"/>
      <c r="VC108" s="51"/>
      <c r="VD108" s="51"/>
      <c r="VE108" s="51"/>
      <c r="VF108" s="51"/>
      <c r="VG108" s="51"/>
      <c r="VH108" s="51"/>
      <c r="VI108" s="51"/>
      <c r="VJ108" s="51"/>
      <c r="VK108" s="51"/>
      <c r="VL108" s="51"/>
      <c r="VM108" s="51"/>
      <c r="VN108" s="51"/>
      <c r="VO108" s="51"/>
      <c r="VP108" s="51"/>
      <c r="VQ108" s="51"/>
      <c r="VR108" s="51"/>
      <c r="VS108" s="51"/>
      <c r="VT108" s="51"/>
      <c r="VU108" s="51"/>
      <c r="VV108" s="51"/>
      <c r="VW108" s="51"/>
      <c r="VX108" s="51"/>
      <c r="VY108" s="51"/>
      <c r="VZ108" s="51"/>
      <c r="WA108" s="51"/>
      <c r="WB108" s="51"/>
      <c r="WC108" s="51"/>
      <c r="WD108" s="51"/>
      <c r="WE108" s="51"/>
      <c r="WF108" s="51"/>
      <c r="WG108" s="51"/>
      <c r="WH108" s="51"/>
      <c r="WI108" s="51"/>
      <c r="WJ108" s="51"/>
      <c r="WK108" s="51"/>
      <c r="WL108" s="51"/>
      <c r="WM108" s="51"/>
      <c r="WN108" s="51"/>
      <c r="WO108" s="51"/>
      <c r="WP108" s="51"/>
      <c r="WQ108" s="51"/>
      <c r="WR108" s="51"/>
      <c r="WS108" s="51"/>
      <c r="WT108" s="51"/>
      <c r="WU108" s="51"/>
      <c r="WV108" s="51"/>
      <c r="WW108" s="51"/>
      <c r="WX108" s="51"/>
      <c r="WY108" s="51"/>
      <c r="WZ108" s="51"/>
      <c r="XA108" s="51"/>
      <c r="XB108" s="51"/>
      <c r="XC108" s="51"/>
      <c r="XD108" s="51"/>
      <c r="XE108" s="51"/>
      <c r="XF108" s="51"/>
      <c r="XG108" s="51"/>
      <c r="XH108" s="51"/>
      <c r="XI108" s="51"/>
      <c r="XJ108" s="51"/>
      <c r="XK108" s="51"/>
      <c r="XL108" s="51"/>
      <c r="XM108" s="51"/>
      <c r="XN108" s="51"/>
      <c r="XO108" s="51"/>
      <c r="XP108" s="51"/>
      <c r="XQ108" s="51"/>
      <c r="XR108" s="51"/>
      <c r="XS108" s="51"/>
      <c r="XT108" s="51"/>
      <c r="XU108" s="51"/>
      <c r="XV108" s="51"/>
      <c r="XW108" s="51"/>
      <c r="XX108" s="51"/>
      <c r="XY108" s="51"/>
      <c r="XZ108" s="51"/>
      <c r="YA108" s="51"/>
      <c r="YB108" s="51"/>
      <c r="YC108" s="51"/>
      <c r="YD108" s="51"/>
      <c r="YE108" s="51"/>
      <c r="YF108" s="51"/>
      <c r="YG108" s="51"/>
      <c r="YH108" s="51"/>
      <c r="YI108" s="51"/>
      <c r="YJ108" s="51"/>
      <c r="YK108" s="51"/>
      <c r="YL108" s="51"/>
      <c r="YM108" s="51"/>
      <c r="YN108" s="51"/>
      <c r="YO108" s="51"/>
      <c r="YP108" s="51"/>
      <c r="YQ108" s="51"/>
      <c r="YR108" s="51"/>
      <c r="YS108" s="51"/>
      <c r="YT108" s="51"/>
      <c r="YU108" s="51"/>
      <c r="YV108" s="51"/>
      <c r="YW108" s="51"/>
      <c r="YX108" s="51"/>
      <c r="YY108" s="51"/>
      <c r="YZ108" s="51"/>
      <c r="ZA108" s="51"/>
      <c r="ZB108" s="51"/>
      <c r="ZC108" s="51"/>
      <c r="ZD108" s="51"/>
      <c r="ZE108" s="51"/>
      <c r="ZF108" s="51"/>
      <c r="ZG108" s="51"/>
      <c r="ZH108" s="51"/>
      <c r="ZI108" s="51"/>
      <c r="ZJ108" s="51"/>
      <c r="ZK108" s="51"/>
      <c r="ZL108" s="51"/>
      <c r="ZM108" s="51"/>
      <c r="ZN108" s="51"/>
      <c r="ZO108" s="51"/>
      <c r="ZP108" s="51"/>
      <c r="ZQ108" s="51"/>
      <c r="ZR108" s="51"/>
      <c r="ZS108" s="51"/>
      <c r="ZT108" s="51"/>
      <c r="ZU108" s="51"/>
      <c r="ZV108" s="51"/>
      <c r="ZW108" s="51"/>
      <c r="ZX108" s="51"/>
      <c r="ZY108" s="51"/>
      <c r="ZZ108" s="51"/>
      <c r="AAA108" s="51"/>
      <c r="AAB108" s="51"/>
      <c r="AAC108" s="51"/>
      <c r="AAD108" s="51"/>
      <c r="AAE108" s="51"/>
      <c r="AAF108" s="51"/>
      <c r="AAG108" s="51"/>
      <c r="AAH108" s="51"/>
      <c r="AAI108" s="51"/>
      <c r="AAJ108" s="51"/>
      <c r="AAK108" s="51"/>
      <c r="AAL108" s="51"/>
      <c r="AAM108" s="51"/>
      <c r="AAN108" s="51"/>
      <c r="AAO108" s="51"/>
      <c r="AAP108" s="51"/>
      <c r="AAQ108" s="51"/>
      <c r="AAR108" s="51"/>
      <c r="AAS108" s="51"/>
      <c r="AAT108" s="51"/>
      <c r="AAU108" s="51"/>
      <c r="AAV108" s="51"/>
      <c r="AAW108" s="51"/>
      <c r="AAX108" s="51"/>
      <c r="AAY108" s="51"/>
      <c r="AAZ108" s="51"/>
      <c r="ABA108" s="51"/>
      <c r="ABB108" s="51"/>
      <c r="ABC108" s="51"/>
      <c r="ABD108" s="51"/>
      <c r="ABE108" s="51"/>
      <c r="ABF108" s="51"/>
      <c r="ABG108" s="51"/>
      <c r="ABH108" s="51"/>
      <c r="ABI108" s="51"/>
      <c r="ABJ108" s="51"/>
      <c r="ABK108" s="51"/>
      <c r="ABL108" s="51"/>
      <c r="ABM108" s="51"/>
      <c r="ABN108" s="51"/>
      <c r="ABO108" s="51"/>
      <c r="ABP108" s="51"/>
      <c r="ABQ108" s="51"/>
      <c r="ABR108" s="51"/>
      <c r="ABS108" s="51"/>
      <c r="ABT108" s="51"/>
      <c r="ABU108" s="51"/>
      <c r="ABV108" s="51"/>
      <c r="ABW108" s="51"/>
      <c r="ABX108" s="51"/>
      <c r="ABY108" s="51"/>
      <c r="ABZ108" s="51"/>
      <c r="ACA108" s="51"/>
      <c r="ACB108" s="51"/>
      <c r="ACC108" s="51"/>
      <c r="ACD108" s="51"/>
      <c r="ACE108" s="51"/>
      <c r="ACF108" s="51"/>
      <c r="ACG108" s="51"/>
      <c r="ACH108" s="51"/>
      <c r="ACI108" s="51"/>
      <c r="ACJ108" s="51"/>
      <c r="ACK108" s="51"/>
      <c r="ACL108" s="51"/>
      <c r="ACM108" s="51"/>
      <c r="ACN108" s="51"/>
      <c r="ACO108" s="51"/>
      <c r="ACP108" s="51"/>
      <c r="ACQ108" s="51"/>
      <c r="ACR108" s="51"/>
      <c r="ACS108" s="51"/>
      <c r="ACT108" s="51"/>
      <c r="ACU108" s="51"/>
      <c r="ACV108" s="51"/>
      <c r="ACW108" s="51"/>
      <c r="ACX108" s="51"/>
      <c r="ACY108" s="51"/>
      <c r="ACZ108" s="51"/>
      <c r="ADA108" s="51"/>
      <c r="ADB108" s="51"/>
      <c r="ADC108" s="51"/>
      <c r="ADD108" s="51"/>
      <c r="ADE108" s="51"/>
      <c r="ADF108" s="51"/>
      <c r="ADG108" s="51"/>
      <c r="ADH108" s="51"/>
      <c r="ADI108" s="51"/>
      <c r="ADJ108" s="51"/>
      <c r="ADK108" s="51"/>
      <c r="ADL108" s="51"/>
      <c r="ADM108" s="51"/>
      <c r="ADN108" s="51"/>
      <c r="ADO108" s="51"/>
      <c r="ADP108" s="51"/>
      <c r="ADQ108" s="51"/>
      <c r="ADR108" s="51"/>
      <c r="ADS108" s="51"/>
      <c r="ADT108" s="51"/>
      <c r="ADU108" s="51"/>
      <c r="ADV108" s="51"/>
      <c r="ADW108" s="51"/>
      <c r="ADX108" s="51"/>
      <c r="ADY108" s="51"/>
      <c r="ADZ108" s="51"/>
      <c r="AEA108" s="51"/>
      <c r="AEB108" s="51"/>
      <c r="AEC108" s="51"/>
      <c r="AED108" s="51"/>
      <c r="AEE108" s="51"/>
      <c r="AEF108" s="51"/>
      <c r="AEG108" s="51"/>
      <c r="AEH108" s="51"/>
      <c r="AEI108" s="51"/>
      <c r="AEJ108" s="51"/>
      <c r="AEK108" s="51"/>
      <c r="AEL108" s="51"/>
      <c r="AEM108" s="51"/>
      <c r="AEN108" s="51"/>
      <c r="AEO108" s="51"/>
      <c r="AEP108" s="51"/>
      <c r="AEQ108" s="51"/>
      <c r="AER108" s="51"/>
      <c r="AES108" s="51"/>
      <c r="AET108" s="51"/>
      <c r="AEU108" s="51"/>
      <c r="AEV108" s="51"/>
      <c r="AEW108" s="51"/>
      <c r="AEX108" s="51"/>
      <c r="AEY108" s="51"/>
      <c r="AEZ108" s="51"/>
      <c r="AFA108" s="51"/>
      <c r="AFB108" s="51"/>
      <c r="AFC108" s="51"/>
      <c r="AFD108" s="51"/>
      <c r="AFE108" s="51"/>
      <c r="AFF108" s="51"/>
      <c r="AFG108" s="51"/>
      <c r="AFH108" s="51"/>
      <c r="AFI108" s="51"/>
      <c r="AFJ108" s="51"/>
      <c r="AFK108" s="51"/>
      <c r="AFL108" s="51"/>
      <c r="AFM108" s="51"/>
      <c r="AFN108" s="51"/>
      <c r="AFO108" s="51"/>
      <c r="AFP108" s="51"/>
      <c r="AFQ108" s="51"/>
      <c r="AFR108" s="51"/>
      <c r="AFS108" s="51"/>
      <c r="AFT108" s="51"/>
      <c r="AFU108" s="51"/>
      <c r="AFV108" s="51"/>
      <c r="AFW108" s="51"/>
      <c r="AFX108" s="51"/>
      <c r="AFY108" s="51"/>
      <c r="AFZ108" s="51"/>
      <c r="AGA108" s="51"/>
      <c r="AGB108" s="51"/>
      <c r="AGC108" s="51"/>
      <c r="AGD108" s="51"/>
      <c r="AGE108" s="51"/>
      <c r="AGF108" s="51"/>
      <c r="AGG108" s="51"/>
      <c r="AGH108" s="51"/>
      <c r="AGI108" s="51"/>
      <c r="AGJ108" s="51"/>
      <c r="AGK108" s="51"/>
      <c r="AGL108" s="51"/>
      <c r="AGM108" s="51"/>
      <c r="AGN108" s="51"/>
      <c r="AGO108" s="51"/>
      <c r="AGP108" s="51"/>
      <c r="AGQ108" s="51"/>
      <c r="AGR108" s="51"/>
      <c r="AGS108" s="51"/>
      <c r="AGT108" s="51"/>
      <c r="AGU108" s="51"/>
      <c r="AGV108" s="51"/>
      <c r="AGW108" s="51"/>
      <c r="AGX108" s="51"/>
      <c r="AGY108" s="51"/>
      <c r="AGZ108" s="51"/>
      <c r="AHA108" s="51"/>
      <c r="AHB108" s="51"/>
      <c r="AHC108" s="51"/>
      <c r="AHD108" s="51"/>
      <c r="AHE108" s="51"/>
      <c r="AHF108" s="51"/>
      <c r="AHG108" s="51"/>
      <c r="AHH108" s="51"/>
      <c r="AHI108" s="51"/>
      <c r="AHJ108" s="51"/>
      <c r="AHK108" s="51"/>
      <c r="AHL108" s="51"/>
      <c r="AHM108" s="51"/>
      <c r="AHN108" s="51"/>
      <c r="AHO108" s="51"/>
      <c r="AHP108" s="51"/>
      <c r="AHQ108" s="51"/>
      <c r="AHR108" s="51"/>
      <c r="AHS108" s="51"/>
      <c r="AHT108" s="51"/>
      <c r="AHU108" s="51"/>
      <c r="AHV108" s="51"/>
      <c r="AHW108" s="51"/>
      <c r="AHX108" s="51"/>
      <c r="AHY108" s="51"/>
      <c r="AHZ108" s="51"/>
      <c r="AIA108" s="51"/>
      <c r="AIB108" s="51"/>
      <c r="AIC108" s="51"/>
      <c r="AID108" s="51"/>
      <c r="AIE108" s="51"/>
      <c r="AIF108" s="51"/>
      <c r="AIG108" s="51"/>
      <c r="AIH108" s="51"/>
      <c r="AII108" s="51"/>
      <c r="AIJ108" s="51"/>
      <c r="AIK108" s="51"/>
      <c r="AIL108" s="51"/>
      <c r="AIM108" s="51"/>
      <c r="AIN108" s="51"/>
      <c r="AIO108" s="51"/>
      <c r="AIP108" s="51"/>
      <c r="AIQ108" s="51"/>
      <c r="AIR108" s="51"/>
      <c r="AIS108" s="51"/>
      <c r="AIT108" s="51"/>
      <c r="AIU108" s="51"/>
      <c r="AIV108" s="51"/>
      <c r="AIW108" s="51"/>
      <c r="AIX108" s="51"/>
      <c r="AIY108" s="51"/>
      <c r="AIZ108" s="51"/>
      <c r="AJA108" s="51"/>
      <c r="AJB108" s="51"/>
      <c r="AJC108" s="51"/>
      <c r="AJD108" s="51"/>
      <c r="AJE108" s="51"/>
      <c r="AJF108" s="51"/>
      <c r="AJG108" s="51"/>
      <c r="AJH108" s="51"/>
      <c r="AJI108" s="51"/>
      <c r="AJJ108" s="51"/>
      <c r="AJK108" s="51"/>
      <c r="AJL108" s="51"/>
      <c r="AJM108" s="51"/>
      <c r="AJN108" s="51"/>
      <c r="AJO108" s="51"/>
      <c r="AJP108" s="51"/>
      <c r="AJQ108" s="51"/>
      <c r="AJR108" s="51"/>
      <c r="AJS108" s="51"/>
      <c r="AJT108" s="51"/>
      <c r="AJU108" s="51"/>
      <c r="AJV108" s="51"/>
      <c r="AJW108" s="51"/>
      <c r="AJX108" s="51"/>
      <c r="AJY108" s="51"/>
      <c r="AJZ108" s="51"/>
      <c r="AKA108" s="51"/>
      <c r="AKB108" s="51"/>
      <c r="AKC108" s="51"/>
      <c r="AKD108" s="51"/>
      <c r="AKE108" s="51"/>
      <c r="AKF108" s="51"/>
      <c r="AKG108" s="51"/>
      <c r="AKH108" s="51"/>
      <c r="AKI108" s="51"/>
      <c r="AKJ108" s="51"/>
      <c r="AKK108" s="51"/>
      <c r="AKL108" s="51"/>
      <c r="AKM108" s="51"/>
      <c r="AKN108" s="51"/>
      <c r="AKO108" s="51"/>
      <c r="AKP108" s="51"/>
      <c r="AKQ108" s="51"/>
      <c r="AKR108" s="51"/>
      <c r="AKS108" s="51"/>
      <c r="AKT108" s="51"/>
      <c r="AKU108" s="51"/>
      <c r="AKV108" s="51"/>
      <c r="AKW108" s="51"/>
      <c r="AKX108" s="51"/>
      <c r="AKY108" s="51"/>
      <c r="AKZ108" s="51"/>
      <c r="ALA108" s="51"/>
      <c r="ALB108" s="51"/>
      <c r="ALC108" s="51"/>
      <c r="ALD108" s="51"/>
      <c r="ALE108" s="51"/>
      <c r="ALF108" s="51"/>
      <c r="ALG108" s="51"/>
      <c r="ALH108" s="51"/>
      <c r="ALI108" s="51"/>
      <c r="ALJ108" s="51"/>
      <c r="ALK108" s="51"/>
      <c r="ALL108" s="51"/>
      <c r="ALM108" s="51"/>
      <c r="ALN108" s="51"/>
      <c r="ALO108" s="51"/>
      <c r="ALP108" s="51"/>
      <c r="ALQ108" s="51"/>
      <c r="ALR108" s="51"/>
      <c r="ALS108" s="51"/>
      <c r="ALT108" s="51"/>
      <c r="ALU108" s="51"/>
      <c r="ALV108" s="51"/>
      <c r="ALW108" s="51"/>
      <c r="ALX108" s="51"/>
      <c r="ALY108" s="51"/>
      <c r="ALZ108" s="51"/>
      <c r="AMA108" s="51"/>
      <c r="AMB108" s="51"/>
      <c r="AMC108" s="51"/>
      <c r="AMD108" s="51"/>
      <c r="AME108" s="51"/>
      <c r="AMF108" s="51"/>
      <c r="AMG108" s="51"/>
      <c r="AMH108" s="51"/>
      <c r="AMI108" s="51"/>
      <c r="AMJ108" s="51"/>
      <c r="AMK108" s="51"/>
    </row>
    <row r="109" spans="1:1025" s="51" customFormat="1" ht="168.75" x14ac:dyDescent="0.3">
      <c r="B109" s="54">
        <v>106</v>
      </c>
      <c r="C109" s="52" t="s">
        <v>648</v>
      </c>
      <c r="D109" s="53">
        <v>45124</v>
      </c>
      <c r="E109" s="43" t="s">
        <v>649</v>
      </c>
      <c r="F109" s="43">
        <v>5027293280</v>
      </c>
      <c r="G109" s="157" t="s">
        <v>650</v>
      </c>
      <c r="H109" s="60" t="s">
        <v>93</v>
      </c>
      <c r="I109" s="60" t="s">
        <v>33</v>
      </c>
      <c r="J109" s="53">
        <v>30070</v>
      </c>
      <c r="K109" s="54" t="s">
        <v>252</v>
      </c>
      <c r="L109" s="54" t="s">
        <v>179</v>
      </c>
      <c r="M109" s="54" t="s">
        <v>28</v>
      </c>
      <c r="N109" s="4" t="s">
        <v>27</v>
      </c>
      <c r="O109" s="43" t="s">
        <v>651</v>
      </c>
      <c r="P109" s="55" t="s">
        <v>48</v>
      </c>
      <c r="Q109" s="58" t="s">
        <v>60</v>
      </c>
      <c r="R109" s="42" t="s">
        <v>267</v>
      </c>
      <c r="S109" s="64" t="s">
        <v>110</v>
      </c>
      <c r="T109" s="52" t="s">
        <v>652</v>
      </c>
      <c r="U109" s="65">
        <v>45161</v>
      </c>
      <c r="V109" s="195">
        <v>0.5625</v>
      </c>
      <c r="W109" s="106" t="s">
        <v>89</v>
      </c>
      <c r="X109" s="60">
        <v>26795</v>
      </c>
    </row>
    <row r="110" spans="1:1025" s="51" customFormat="1" ht="168.75" x14ac:dyDescent="0.3">
      <c r="A110" s="96"/>
      <c r="B110" s="54">
        <v>107</v>
      </c>
      <c r="C110" s="92" t="s">
        <v>227</v>
      </c>
      <c r="D110" s="61">
        <v>45027</v>
      </c>
      <c r="E110" s="93" t="s">
        <v>263</v>
      </c>
      <c r="F110" s="94" t="s">
        <v>228</v>
      </c>
      <c r="G110" s="168" t="s">
        <v>229</v>
      </c>
      <c r="H110" s="95" t="s">
        <v>79</v>
      </c>
      <c r="I110" s="95" t="s">
        <v>50</v>
      </c>
      <c r="J110" s="62">
        <v>28259</v>
      </c>
      <c r="K110" s="95" t="s">
        <v>138</v>
      </c>
      <c r="L110" s="95" t="s">
        <v>61</v>
      </c>
      <c r="M110" s="54" t="s">
        <v>28</v>
      </c>
      <c r="N110" s="4" t="s">
        <v>27</v>
      </c>
      <c r="O110" s="43" t="s">
        <v>230</v>
      </c>
      <c r="P110" s="55" t="s">
        <v>85</v>
      </c>
      <c r="Q110" s="58" t="s">
        <v>60</v>
      </c>
      <c r="R110" s="42" t="s">
        <v>351</v>
      </c>
      <c r="S110" s="64" t="s">
        <v>110</v>
      </c>
      <c r="T110" s="92" t="s">
        <v>231</v>
      </c>
      <c r="U110" s="65">
        <v>45161</v>
      </c>
      <c r="V110" s="195">
        <v>0.5625</v>
      </c>
      <c r="W110" s="77" t="s">
        <v>89</v>
      </c>
      <c r="X110" s="97">
        <v>26796</v>
      </c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  <c r="IX110" s="96"/>
      <c r="IY110" s="96"/>
      <c r="IZ110" s="96"/>
      <c r="JA110" s="96"/>
      <c r="JB110" s="96"/>
      <c r="JC110" s="96"/>
      <c r="JD110" s="96"/>
      <c r="JE110" s="96"/>
      <c r="JF110" s="96"/>
      <c r="JG110" s="96"/>
      <c r="JH110" s="96"/>
      <c r="JI110" s="96"/>
      <c r="JJ110" s="96"/>
      <c r="JK110" s="96"/>
      <c r="JL110" s="96"/>
      <c r="JM110" s="96"/>
      <c r="JN110" s="96"/>
      <c r="JO110" s="96"/>
      <c r="JP110" s="96"/>
      <c r="JQ110" s="96"/>
      <c r="JR110" s="96"/>
      <c r="JS110" s="96"/>
      <c r="JT110" s="96"/>
      <c r="JU110" s="96"/>
      <c r="JV110" s="96"/>
      <c r="JW110" s="96"/>
      <c r="JX110" s="96"/>
      <c r="JY110" s="96"/>
      <c r="JZ110" s="96"/>
      <c r="KA110" s="96"/>
      <c r="KB110" s="96"/>
      <c r="KC110" s="96"/>
      <c r="KD110" s="96"/>
      <c r="KE110" s="96"/>
      <c r="KF110" s="96"/>
      <c r="KG110" s="96"/>
      <c r="KH110" s="96"/>
      <c r="KI110" s="96"/>
      <c r="KJ110" s="96"/>
      <c r="KK110" s="96"/>
      <c r="KL110" s="96"/>
      <c r="KM110" s="96"/>
      <c r="KN110" s="96"/>
      <c r="KO110" s="96"/>
      <c r="KP110" s="96"/>
      <c r="KQ110" s="96"/>
      <c r="KR110" s="96"/>
      <c r="KS110" s="96"/>
      <c r="KT110" s="96"/>
      <c r="KU110" s="96"/>
      <c r="KV110" s="96"/>
      <c r="KW110" s="96"/>
      <c r="KX110" s="96"/>
      <c r="KY110" s="96"/>
      <c r="KZ110" s="96"/>
      <c r="LA110" s="96"/>
      <c r="LB110" s="96"/>
      <c r="LC110" s="96"/>
      <c r="LD110" s="96"/>
      <c r="LE110" s="96"/>
      <c r="LF110" s="96"/>
      <c r="LG110" s="96"/>
      <c r="LH110" s="96"/>
      <c r="LI110" s="96"/>
      <c r="LJ110" s="96"/>
      <c r="LK110" s="96"/>
      <c r="LL110" s="96"/>
      <c r="LM110" s="96"/>
      <c r="LN110" s="96"/>
      <c r="LO110" s="96"/>
      <c r="LP110" s="96"/>
      <c r="LQ110" s="96"/>
      <c r="LR110" s="96"/>
      <c r="LS110" s="96"/>
      <c r="LT110" s="96"/>
      <c r="LU110" s="96"/>
      <c r="LV110" s="96"/>
      <c r="LW110" s="96"/>
      <c r="LX110" s="96"/>
      <c r="LY110" s="96"/>
      <c r="LZ110" s="96"/>
      <c r="MA110" s="96"/>
      <c r="MB110" s="96"/>
      <c r="MC110" s="96"/>
      <c r="MD110" s="96"/>
      <c r="ME110" s="96"/>
      <c r="MF110" s="96"/>
      <c r="MG110" s="96"/>
      <c r="MH110" s="96"/>
      <c r="MI110" s="96"/>
      <c r="MJ110" s="96"/>
      <c r="MK110" s="96"/>
      <c r="ML110" s="96"/>
      <c r="MM110" s="96"/>
      <c r="MN110" s="96"/>
      <c r="MO110" s="96"/>
      <c r="MP110" s="96"/>
      <c r="MQ110" s="96"/>
      <c r="MR110" s="96"/>
      <c r="MS110" s="96"/>
      <c r="MT110" s="96"/>
      <c r="MU110" s="96"/>
      <c r="MV110" s="96"/>
      <c r="MW110" s="96"/>
      <c r="MX110" s="96"/>
      <c r="MY110" s="96"/>
      <c r="MZ110" s="96"/>
      <c r="NA110" s="96"/>
      <c r="NB110" s="96"/>
      <c r="NC110" s="96"/>
      <c r="ND110" s="96"/>
      <c r="NE110" s="96"/>
      <c r="NF110" s="96"/>
      <c r="NG110" s="96"/>
      <c r="NH110" s="96"/>
      <c r="NI110" s="96"/>
      <c r="NJ110" s="96"/>
      <c r="NK110" s="96"/>
      <c r="NL110" s="96"/>
      <c r="NM110" s="96"/>
      <c r="NN110" s="96"/>
      <c r="NO110" s="96"/>
      <c r="NP110" s="96"/>
      <c r="NQ110" s="96"/>
      <c r="NR110" s="96"/>
      <c r="NS110" s="96"/>
      <c r="NT110" s="96"/>
      <c r="NU110" s="96"/>
      <c r="NV110" s="96"/>
      <c r="NW110" s="96"/>
      <c r="NX110" s="96"/>
      <c r="NY110" s="96"/>
      <c r="NZ110" s="96"/>
      <c r="OA110" s="96"/>
      <c r="OB110" s="96"/>
      <c r="OC110" s="96"/>
      <c r="OD110" s="96"/>
      <c r="OE110" s="96"/>
      <c r="OF110" s="96"/>
      <c r="OG110" s="96"/>
      <c r="OH110" s="96"/>
      <c r="OI110" s="96"/>
      <c r="OJ110" s="96"/>
      <c r="OK110" s="96"/>
      <c r="OL110" s="96"/>
      <c r="OM110" s="96"/>
      <c r="ON110" s="96"/>
      <c r="OO110" s="96"/>
      <c r="OP110" s="96"/>
      <c r="OQ110" s="96"/>
      <c r="OR110" s="96"/>
      <c r="OS110" s="96"/>
      <c r="OT110" s="96"/>
      <c r="OU110" s="96"/>
      <c r="OV110" s="96"/>
      <c r="OW110" s="96"/>
      <c r="OX110" s="96"/>
      <c r="OY110" s="96"/>
      <c r="OZ110" s="96"/>
      <c r="PA110" s="96"/>
      <c r="PB110" s="96"/>
      <c r="PC110" s="96"/>
      <c r="PD110" s="96"/>
      <c r="PE110" s="96"/>
      <c r="PF110" s="96"/>
      <c r="PG110" s="96"/>
      <c r="PH110" s="96"/>
      <c r="PI110" s="96"/>
      <c r="PJ110" s="96"/>
      <c r="PK110" s="96"/>
      <c r="PL110" s="96"/>
      <c r="PM110" s="96"/>
      <c r="PN110" s="96"/>
      <c r="PO110" s="96"/>
      <c r="PP110" s="96"/>
      <c r="PQ110" s="96"/>
      <c r="PR110" s="96"/>
      <c r="PS110" s="96"/>
      <c r="PT110" s="96"/>
      <c r="PU110" s="96"/>
      <c r="PV110" s="96"/>
      <c r="PW110" s="96"/>
      <c r="PX110" s="96"/>
      <c r="PY110" s="96"/>
      <c r="PZ110" s="96"/>
      <c r="QA110" s="96"/>
      <c r="QB110" s="96"/>
      <c r="QC110" s="96"/>
      <c r="QD110" s="96"/>
      <c r="QE110" s="96"/>
      <c r="QF110" s="96"/>
      <c r="QG110" s="96"/>
      <c r="QH110" s="96"/>
      <c r="QI110" s="96"/>
      <c r="QJ110" s="96"/>
      <c r="QK110" s="96"/>
      <c r="QL110" s="96"/>
      <c r="QM110" s="96"/>
      <c r="QN110" s="96"/>
      <c r="QO110" s="96"/>
      <c r="QP110" s="96"/>
      <c r="QQ110" s="96"/>
      <c r="QR110" s="96"/>
      <c r="QS110" s="96"/>
      <c r="QT110" s="96"/>
      <c r="QU110" s="96"/>
      <c r="QV110" s="96"/>
      <c r="QW110" s="96"/>
      <c r="QX110" s="96"/>
      <c r="QY110" s="96"/>
      <c r="QZ110" s="96"/>
      <c r="RA110" s="96"/>
      <c r="RB110" s="96"/>
      <c r="RC110" s="96"/>
      <c r="RD110" s="96"/>
      <c r="RE110" s="96"/>
      <c r="RF110" s="96"/>
      <c r="RG110" s="96"/>
      <c r="RH110" s="96"/>
      <c r="RI110" s="96"/>
      <c r="RJ110" s="96"/>
      <c r="RK110" s="96"/>
      <c r="RL110" s="96"/>
      <c r="RM110" s="96"/>
      <c r="RN110" s="96"/>
      <c r="RO110" s="96"/>
      <c r="RP110" s="96"/>
      <c r="RQ110" s="96"/>
      <c r="RR110" s="96"/>
      <c r="RS110" s="96"/>
      <c r="RT110" s="96"/>
      <c r="RU110" s="96"/>
      <c r="RV110" s="96"/>
      <c r="RW110" s="96"/>
      <c r="RX110" s="96"/>
      <c r="RY110" s="96"/>
      <c r="RZ110" s="96"/>
      <c r="SA110" s="96"/>
      <c r="SB110" s="96"/>
      <c r="SC110" s="96"/>
      <c r="SD110" s="96"/>
      <c r="SE110" s="96"/>
      <c r="SF110" s="96"/>
      <c r="SG110" s="96"/>
      <c r="SH110" s="96"/>
      <c r="SI110" s="96"/>
      <c r="SJ110" s="96"/>
      <c r="SK110" s="96"/>
      <c r="SL110" s="96"/>
      <c r="SM110" s="96"/>
      <c r="SN110" s="96"/>
      <c r="SO110" s="96"/>
      <c r="SP110" s="96"/>
      <c r="SQ110" s="96"/>
      <c r="SR110" s="96"/>
      <c r="SS110" s="96"/>
      <c r="ST110" s="96"/>
      <c r="SU110" s="96"/>
      <c r="SV110" s="96"/>
      <c r="SW110" s="96"/>
      <c r="SX110" s="96"/>
      <c r="SY110" s="96"/>
      <c r="SZ110" s="96"/>
      <c r="TA110" s="96"/>
      <c r="TB110" s="96"/>
      <c r="TC110" s="96"/>
      <c r="TD110" s="96"/>
      <c r="TE110" s="96"/>
      <c r="TF110" s="96"/>
      <c r="TG110" s="96"/>
      <c r="TH110" s="96"/>
      <c r="TI110" s="96"/>
      <c r="TJ110" s="96"/>
      <c r="TK110" s="96"/>
      <c r="TL110" s="96"/>
      <c r="TM110" s="96"/>
      <c r="TN110" s="96"/>
      <c r="TO110" s="96"/>
      <c r="TP110" s="96"/>
      <c r="TQ110" s="96"/>
      <c r="TR110" s="96"/>
      <c r="TS110" s="96"/>
      <c r="TT110" s="96"/>
      <c r="TU110" s="96"/>
      <c r="TV110" s="96"/>
      <c r="TW110" s="96"/>
      <c r="TX110" s="96"/>
      <c r="TY110" s="96"/>
      <c r="TZ110" s="96"/>
      <c r="UA110" s="96"/>
      <c r="UB110" s="96"/>
      <c r="UC110" s="96"/>
      <c r="UD110" s="96"/>
      <c r="UE110" s="96"/>
      <c r="UF110" s="96"/>
      <c r="UG110" s="96"/>
      <c r="UH110" s="96"/>
      <c r="UI110" s="96"/>
      <c r="UJ110" s="96"/>
      <c r="UK110" s="96"/>
      <c r="UL110" s="96"/>
      <c r="UM110" s="96"/>
      <c r="UN110" s="96"/>
      <c r="UO110" s="96"/>
      <c r="UP110" s="96"/>
      <c r="UQ110" s="96"/>
      <c r="UR110" s="96"/>
      <c r="US110" s="96"/>
      <c r="UT110" s="96"/>
      <c r="UU110" s="96"/>
      <c r="UV110" s="96"/>
      <c r="UW110" s="96"/>
      <c r="UX110" s="96"/>
      <c r="UY110" s="96"/>
      <c r="UZ110" s="96"/>
      <c r="VA110" s="96"/>
      <c r="VB110" s="96"/>
      <c r="VC110" s="96"/>
      <c r="VD110" s="96"/>
      <c r="VE110" s="96"/>
      <c r="VF110" s="96"/>
      <c r="VG110" s="96"/>
      <c r="VH110" s="96"/>
      <c r="VI110" s="96"/>
      <c r="VJ110" s="96"/>
      <c r="VK110" s="96"/>
      <c r="VL110" s="96"/>
      <c r="VM110" s="96"/>
      <c r="VN110" s="96"/>
      <c r="VO110" s="96"/>
      <c r="VP110" s="96"/>
      <c r="VQ110" s="96"/>
      <c r="VR110" s="96"/>
      <c r="VS110" s="96"/>
      <c r="VT110" s="96"/>
      <c r="VU110" s="96"/>
      <c r="VV110" s="96"/>
      <c r="VW110" s="96"/>
      <c r="VX110" s="96"/>
      <c r="VY110" s="96"/>
      <c r="VZ110" s="96"/>
      <c r="WA110" s="96"/>
      <c r="WB110" s="96"/>
      <c r="WC110" s="96"/>
      <c r="WD110" s="96"/>
      <c r="WE110" s="96"/>
      <c r="WF110" s="96"/>
      <c r="WG110" s="96"/>
      <c r="WH110" s="96"/>
      <c r="WI110" s="96"/>
      <c r="WJ110" s="96"/>
      <c r="WK110" s="96"/>
      <c r="WL110" s="96"/>
      <c r="WM110" s="96"/>
      <c r="WN110" s="96"/>
      <c r="WO110" s="96"/>
      <c r="WP110" s="96"/>
      <c r="WQ110" s="96"/>
      <c r="WR110" s="96"/>
      <c r="WS110" s="96"/>
      <c r="WT110" s="96"/>
      <c r="WU110" s="96"/>
      <c r="WV110" s="96"/>
      <c r="WW110" s="96"/>
      <c r="WX110" s="96"/>
      <c r="WY110" s="96"/>
      <c r="WZ110" s="96"/>
      <c r="XA110" s="96"/>
      <c r="XB110" s="96"/>
      <c r="XC110" s="96"/>
      <c r="XD110" s="96"/>
      <c r="XE110" s="96"/>
      <c r="XF110" s="96"/>
      <c r="XG110" s="96"/>
      <c r="XH110" s="96"/>
      <c r="XI110" s="96"/>
      <c r="XJ110" s="96"/>
      <c r="XK110" s="96"/>
      <c r="XL110" s="96"/>
      <c r="XM110" s="96"/>
      <c r="XN110" s="96"/>
      <c r="XO110" s="96"/>
      <c r="XP110" s="96"/>
      <c r="XQ110" s="96"/>
      <c r="XR110" s="96"/>
      <c r="XS110" s="96"/>
      <c r="XT110" s="96"/>
      <c r="XU110" s="96"/>
      <c r="XV110" s="96"/>
      <c r="XW110" s="96"/>
      <c r="XX110" s="96"/>
      <c r="XY110" s="96"/>
      <c r="XZ110" s="96"/>
      <c r="YA110" s="96"/>
      <c r="YB110" s="96"/>
      <c r="YC110" s="96"/>
      <c r="YD110" s="96"/>
      <c r="YE110" s="96"/>
      <c r="YF110" s="96"/>
      <c r="YG110" s="96"/>
      <c r="YH110" s="96"/>
      <c r="YI110" s="96"/>
      <c r="YJ110" s="96"/>
      <c r="YK110" s="96"/>
      <c r="YL110" s="96"/>
      <c r="YM110" s="96"/>
      <c r="YN110" s="96"/>
      <c r="YO110" s="96"/>
      <c r="YP110" s="96"/>
      <c r="YQ110" s="96"/>
      <c r="YR110" s="96"/>
      <c r="YS110" s="96"/>
      <c r="YT110" s="96"/>
      <c r="YU110" s="96"/>
      <c r="YV110" s="96"/>
      <c r="YW110" s="96"/>
      <c r="YX110" s="96"/>
      <c r="YY110" s="96"/>
      <c r="YZ110" s="96"/>
      <c r="ZA110" s="96"/>
      <c r="ZB110" s="96"/>
      <c r="ZC110" s="96"/>
      <c r="ZD110" s="96"/>
      <c r="ZE110" s="96"/>
      <c r="ZF110" s="96"/>
      <c r="ZG110" s="96"/>
      <c r="ZH110" s="96"/>
      <c r="ZI110" s="96"/>
      <c r="ZJ110" s="96"/>
      <c r="ZK110" s="96"/>
      <c r="ZL110" s="96"/>
      <c r="ZM110" s="96"/>
      <c r="ZN110" s="96"/>
      <c r="ZO110" s="96"/>
      <c r="ZP110" s="96"/>
      <c r="ZQ110" s="96"/>
      <c r="ZR110" s="96"/>
      <c r="ZS110" s="96"/>
      <c r="ZT110" s="96"/>
      <c r="ZU110" s="96"/>
      <c r="ZV110" s="96"/>
      <c r="ZW110" s="96"/>
      <c r="ZX110" s="96"/>
      <c r="ZY110" s="96"/>
      <c r="ZZ110" s="96"/>
      <c r="AAA110" s="96"/>
      <c r="AAB110" s="96"/>
      <c r="AAC110" s="96"/>
      <c r="AAD110" s="96"/>
      <c r="AAE110" s="96"/>
      <c r="AAF110" s="96"/>
      <c r="AAG110" s="96"/>
      <c r="AAH110" s="96"/>
      <c r="AAI110" s="96"/>
      <c r="AAJ110" s="96"/>
      <c r="AAK110" s="96"/>
      <c r="AAL110" s="96"/>
      <c r="AAM110" s="96"/>
      <c r="AAN110" s="96"/>
      <c r="AAO110" s="96"/>
      <c r="AAP110" s="96"/>
      <c r="AAQ110" s="96"/>
      <c r="AAR110" s="96"/>
      <c r="AAS110" s="96"/>
      <c r="AAT110" s="96"/>
      <c r="AAU110" s="96"/>
      <c r="AAV110" s="96"/>
      <c r="AAW110" s="96"/>
      <c r="AAX110" s="96"/>
      <c r="AAY110" s="96"/>
      <c r="AAZ110" s="96"/>
      <c r="ABA110" s="96"/>
      <c r="ABB110" s="96"/>
      <c r="ABC110" s="96"/>
      <c r="ABD110" s="96"/>
      <c r="ABE110" s="96"/>
      <c r="ABF110" s="96"/>
      <c r="ABG110" s="96"/>
      <c r="ABH110" s="96"/>
      <c r="ABI110" s="96"/>
      <c r="ABJ110" s="96"/>
      <c r="ABK110" s="96"/>
      <c r="ABL110" s="96"/>
      <c r="ABM110" s="96"/>
      <c r="ABN110" s="96"/>
      <c r="ABO110" s="96"/>
      <c r="ABP110" s="96"/>
      <c r="ABQ110" s="96"/>
      <c r="ABR110" s="96"/>
      <c r="ABS110" s="96"/>
      <c r="ABT110" s="96"/>
      <c r="ABU110" s="96"/>
      <c r="ABV110" s="96"/>
      <c r="ABW110" s="96"/>
      <c r="ABX110" s="96"/>
      <c r="ABY110" s="96"/>
      <c r="ABZ110" s="96"/>
      <c r="ACA110" s="96"/>
      <c r="ACB110" s="96"/>
      <c r="ACC110" s="96"/>
      <c r="ACD110" s="96"/>
      <c r="ACE110" s="96"/>
      <c r="ACF110" s="96"/>
      <c r="ACG110" s="96"/>
      <c r="ACH110" s="96"/>
      <c r="ACI110" s="96"/>
      <c r="ACJ110" s="96"/>
      <c r="ACK110" s="96"/>
      <c r="ACL110" s="96"/>
      <c r="ACM110" s="96"/>
      <c r="ACN110" s="96"/>
      <c r="ACO110" s="96"/>
      <c r="ACP110" s="96"/>
      <c r="ACQ110" s="96"/>
      <c r="ACR110" s="96"/>
      <c r="ACS110" s="96"/>
      <c r="ACT110" s="96"/>
      <c r="ACU110" s="96"/>
      <c r="ACV110" s="96"/>
      <c r="ACW110" s="96"/>
      <c r="ACX110" s="96"/>
      <c r="ACY110" s="96"/>
      <c r="ACZ110" s="96"/>
      <c r="ADA110" s="96"/>
      <c r="ADB110" s="96"/>
      <c r="ADC110" s="96"/>
      <c r="ADD110" s="96"/>
      <c r="ADE110" s="96"/>
      <c r="ADF110" s="96"/>
      <c r="ADG110" s="96"/>
      <c r="ADH110" s="96"/>
      <c r="ADI110" s="96"/>
      <c r="ADJ110" s="96"/>
      <c r="ADK110" s="96"/>
      <c r="ADL110" s="96"/>
      <c r="ADM110" s="96"/>
      <c r="ADN110" s="96"/>
      <c r="ADO110" s="96"/>
      <c r="ADP110" s="96"/>
      <c r="ADQ110" s="96"/>
      <c r="ADR110" s="96"/>
      <c r="ADS110" s="96"/>
      <c r="ADT110" s="96"/>
      <c r="ADU110" s="96"/>
      <c r="ADV110" s="96"/>
      <c r="ADW110" s="96"/>
      <c r="ADX110" s="96"/>
      <c r="ADY110" s="96"/>
      <c r="ADZ110" s="96"/>
      <c r="AEA110" s="96"/>
      <c r="AEB110" s="96"/>
      <c r="AEC110" s="96"/>
      <c r="AED110" s="96"/>
      <c r="AEE110" s="96"/>
      <c r="AEF110" s="96"/>
      <c r="AEG110" s="96"/>
      <c r="AEH110" s="96"/>
      <c r="AEI110" s="96"/>
      <c r="AEJ110" s="96"/>
      <c r="AEK110" s="96"/>
      <c r="AEL110" s="96"/>
      <c r="AEM110" s="96"/>
      <c r="AEN110" s="96"/>
      <c r="AEO110" s="96"/>
      <c r="AEP110" s="96"/>
      <c r="AEQ110" s="96"/>
      <c r="AER110" s="96"/>
      <c r="AES110" s="96"/>
      <c r="AET110" s="96"/>
      <c r="AEU110" s="96"/>
      <c r="AEV110" s="96"/>
      <c r="AEW110" s="96"/>
      <c r="AEX110" s="96"/>
      <c r="AEY110" s="96"/>
      <c r="AEZ110" s="96"/>
      <c r="AFA110" s="96"/>
      <c r="AFB110" s="96"/>
      <c r="AFC110" s="96"/>
      <c r="AFD110" s="96"/>
      <c r="AFE110" s="96"/>
      <c r="AFF110" s="96"/>
      <c r="AFG110" s="96"/>
      <c r="AFH110" s="96"/>
      <c r="AFI110" s="96"/>
      <c r="AFJ110" s="96"/>
      <c r="AFK110" s="96"/>
      <c r="AFL110" s="96"/>
      <c r="AFM110" s="96"/>
      <c r="AFN110" s="96"/>
      <c r="AFO110" s="96"/>
      <c r="AFP110" s="96"/>
      <c r="AFQ110" s="96"/>
      <c r="AFR110" s="96"/>
      <c r="AFS110" s="96"/>
      <c r="AFT110" s="96"/>
      <c r="AFU110" s="96"/>
      <c r="AFV110" s="96"/>
      <c r="AFW110" s="96"/>
      <c r="AFX110" s="96"/>
      <c r="AFY110" s="96"/>
      <c r="AFZ110" s="96"/>
      <c r="AGA110" s="96"/>
      <c r="AGB110" s="96"/>
      <c r="AGC110" s="96"/>
      <c r="AGD110" s="96"/>
      <c r="AGE110" s="96"/>
      <c r="AGF110" s="96"/>
      <c r="AGG110" s="96"/>
      <c r="AGH110" s="96"/>
      <c r="AGI110" s="96"/>
      <c r="AGJ110" s="96"/>
      <c r="AGK110" s="96"/>
      <c r="AGL110" s="96"/>
      <c r="AGM110" s="96"/>
      <c r="AGN110" s="96"/>
      <c r="AGO110" s="96"/>
      <c r="AGP110" s="96"/>
      <c r="AGQ110" s="96"/>
      <c r="AGR110" s="96"/>
      <c r="AGS110" s="96"/>
      <c r="AGT110" s="96"/>
      <c r="AGU110" s="96"/>
      <c r="AGV110" s="96"/>
      <c r="AGW110" s="96"/>
      <c r="AGX110" s="96"/>
      <c r="AGY110" s="96"/>
      <c r="AGZ110" s="96"/>
      <c r="AHA110" s="96"/>
      <c r="AHB110" s="96"/>
      <c r="AHC110" s="96"/>
      <c r="AHD110" s="96"/>
      <c r="AHE110" s="96"/>
      <c r="AHF110" s="96"/>
      <c r="AHG110" s="96"/>
      <c r="AHH110" s="96"/>
      <c r="AHI110" s="96"/>
      <c r="AHJ110" s="96"/>
      <c r="AHK110" s="96"/>
      <c r="AHL110" s="96"/>
      <c r="AHM110" s="96"/>
      <c r="AHN110" s="96"/>
      <c r="AHO110" s="96"/>
      <c r="AHP110" s="96"/>
      <c r="AHQ110" s="96"/>
      <c r="AHR110" s="96"/>
      <c r="AHS110" s="96"/>
      <c r="AHT110" s="96"/>
      <c r="AHU110" s="96"/>
      <c r="AHV110" s="96"/>
      <c r="AHW110" s="96"/>
      <c r="AHX110" s="96"/>
      <c r="AHY110" s="96"/>
      <c r="AHZ110" s="96"/>
      <c r="AIA110" s="96"/>
      <c r="AIB110" s="96"/>
      <c r="AIC110" s="96"/>
      <c r="AID110" s="96"/>
      <c r="AIE110" s="96"/>
      <c r="AIF110" s="96"/>
      <c r="AIG110" s="96"/>
      <c r="AIH110" s="96"/>
      <c r="AII110" s="96"/>
      <c r="AIJ110" s="96"/>
      <c r="AIK110" s="96"/>
      <c r="AIL110" s="96"/>
      <c r="AIM110" s="96"/>
      <c r="AIN110" s="96"/>
      <c r="AIO110" s="96"/>
      <c r="AIP110" s="96"/>
      <c r="AIQ110" s="96"/>
      <c r="AIR110" s="96"/>
      <c r="AIS110" s="96"/>
      <c r="AIT110" s="96"/>
      <c r="AIU110" s="96"/>
      <c r="AIV110" s="96"/>
      <c r="AIW110" s="96"/>
      <c r="AIX110" s="96"/>
      <c r="AIY110" s="96"/>
      <c r="AIZ110" s="96"/>
      <c r="AJA110" s="96"/>
      <c r="AJB110" s="96"/>
      <c r="AJC110" s="96"/>
      <c r="AJD110" s="96"/>
      <c r="AJE110" s="96"/>
      <c r="AJF110" s="96"/>
      <c r="AJG110" s="96"/>
      <c r="AJH110" s="96"/>
      <c r="AJI110" s="96"/>
      <c r="AJJ110" s="96"/>
      <c r="AJK110" s="96"/>
      <c r="AJL110" s="96"/>
      <c r="AJM110" s="96"/>
      <c r="AJN110" s="96"/>
      <c r="AJO110" s="96"/>
      <c r="AJP110" s="96"/>
      <c r="AJQ110" s="96"/>
      <c r="AJR110" s="96"/>
      <c r="AJS110" s="96"/>
      <c r="AJT110" s="96"/>
      <c r="AJU110" s="96"/>
      <c r="AJV110" s="96"/>
      <c r="AJW110" s="96"/>
      <c r="AJX110" s="96"/>
      <c r="AJY110" s="96"/>
      <c r="AJZ110" s="96"/>
      <c r="AKA110" s="96"/>
      <c r="AKB110" s="96"/>
      <c r="AKC110" s="96"/>
      <c r="AKD110" s="96"/>
      <c r="AKE110" s="96"/>
      <c r="AKF110" s="96"/>
      <c r="AKG110" s="96"/>
      <c r="AKH110" s="96"/>
      <c r="AKI110" s="96"/>
      <c r="AKJ110" s="96"/>
      <c r="AKK110" s="96"/>
      <c r="AKL110" s="96"/>
      <c r="AKM110" s="96"/>
      <c r="AKN110" s="96"/>
      <c r="AKO110" s="96"/>
      <c r="AKP110" s="96"/>
      <c r="AKQ110" s="96"/>
      <c r="AKR110" s="96"/>
      <c r="AKS110" s="96"/>
      <c r="AKT110" s="96"/>
      <c r="AKU110" s="96"/>
      <c r="AKV110" s="96"/>
      <c r="AKW110" s="96"/>
      <c r="AKX110" s="96"/>
      <c r="AKY110" s="96"/>
      <c r="AKZ110" s="96"/>
      <c r="ALA110" s="96"/>
      <c r="ALB110" s="96"/>
      <c r="ALC110" s="96"/>
      <c r="ALD110" s="96"/>
      <c r="ALE110" s="96"/>
      <c r="ALF110" s="96"/>
      <c r="ALG110" s="96"/>
      <c r="ALH110" s="96"/>
      <c r="ALI110" s="96"/>
      <c r="ALJ110" s="96"/>
      <c r="ALK110" s="96"/>
      <c r="ALL110" s="96"/>
      <c r="ALM110" s="96"/>
      <c r="ALN110" s="96"/>
      <c r="ALO110" s="96"/>
      <c r="ALP110" s="96"/>
      <c r="ALQ110" s="96"/>
      <c r="ALR110" s="96"/>
      <c r="ALS110" s="96"/>
      <c r="ALT110" s="96"/>
      <c r="ALU110" s="96"/>
      <c r="ALV110" s="96"/>
      <c r="ALW110" s="96"/>
      <c r="ALX110" s="96"/>
      <c r="ALY110" s="96"/>
      <c r="ALZ110" s="96"/>
      <c r="AMA110" s="96"/>
      <c r="AMB110" s="96"/>
      <c r="AMC110" s="96"/>
      <c r="AMD110" s="96"/>
      <c r="AME110" s="96"/>
      <c r="AMF110" s="96"/>
      <c r="AMG110" s="96"/>
      <c r="AMH110" s="96"/>
      <c r="AMI110" s="96"/>
      <c r="AMJ110" s="96"/>
      <c r="AMK110" s="96"/>
    </row>
    <row r="111" spans="1:1025" s="51" customFormat="1" ht="93.75" x14ac:dyDescent="0.3">
      <c r="B111" s="54">
        <v>108</v>
      </c>
      <c r="C111" s="52"/>
      <c r="D111" s="53"/>
      <c r="E111" s="43" t="s">
        <v>653</v>
      </c>
      <c r="F111" s="43">
        <v>5003058583</v>
      </c>
      <c r="G111" s="156" t="s">
        <v>654</v>
      </c>
      <c r="H111" s="54" t="s">
        <v>63</v>
      </c>
      <c r="I111" s="54" t="s">
        <v>519</v>
      </c>
      <c r="J111" s="55">
        <v>32785</v>
      </c>
      <c r="K111" s="54" t="s">
        <v>655</v>
      </c>
      <c r="L111" s="54" t="s">
        <v>97</v>
      </c>
      <c r="M111" s="54" t="s">
        <v>35</v>
      </c>
      <c r="N111" s="4" t="s">
        <v>27</v>
      </c>
      <c r="O111" s="43"/>
      <c r="P111" s="55" t="s">
        <v>48</v>
      </c>
      <c r="Q111" s="58" t="s">
        <v>60</v>
      </c>
      <c r="R111" s="42" t="s">
        <v>267</v>
      </c>
      <c r="S111" s="64" t="s">
        <v>110</v>
      </c>
      <c r="T111" s="57" t="s">
        <v>656</v>
      </c>
      <c r="U111" s="65">
        <v>45161</v>
      </c>
      <c r="V111" s="195">
        <v>0.5625</v>
      </c>
      <c r="W111" s="59" t="s">
        <v>91</v>
      </c>
      <c r="X111" s="60">
        <v>26798</v>
      </c>
    </row>
    <row r="112" spans="1:1025" s="51" customFormat="1" ht="93.75" x14ac:dyDescent="0.3">
      <c r="B112" s="54">
        <v>109</v>
      </c>
      <c r="C112" s="52"/>
      <c r="D112" s="53"/>
      <c r="E112" s="43" t="s">
        <v>653</v>
      </c>
      <c r="F112" s="43">
        <v>5003058583</v>
      </c>
      <c r="G112" s="157" t="s">
        <v>657</v>
      </c>
      <c r="H112" s="60" t="s">
        <v>658</v>
      </c>
      <c r="I112" s="60" t="s">
        <v>258</v>
      </c>
      <c r="J112" s="53">
        <v>29646</v>
      </c>
      <c r="K112" s="54" t="s">
        <v>659</v>
      </c>
      <c r="L112" s="54" t="s">
        <v>239</v>
      </c>
      <c r="M112" s="54" t="s">
        <v>35</v>
      </c>
      <c r="N112" s="4" t="s">
        <v>27</v>
      </c>
      <c r="O112" s="43"/>
      <c r="P112" s="55" t="s">
        <v>48</v>
      </c>
      <c r="Q112" s="58" t="s">
        <v>60</v>
      </c>
      <c r="R112" s="42" t="s">
        <v>267</v>
      </c>
      <c r="S112" s="64" t="s">
        <v>110</v>
      </c>
      <c r="T112" s="57" t="s">
        <v>656</v>
      </c>
      <c r="U112" s="65">
        <v>45161</v>
      </c>
      <c r="V112" s="195">
        <v>0.5625</v>
      </c>
      <c r="W112" s="59" t="s">
        <v>91</v>
      </c>
      <c r="X112" s="60">
        <v>26798</v>
      </c>
    </row>
    <row r="113" spans="1:1025" s="51" customFormat="1" ht="93.75" x14ac:dyDescent="0.3">
      <c r="B113" s="54">
        <v>110</v>
      </c>
      <c r="C113" s="52" t="s">
        <v>660</v>
      </c>
      <c r="D113" s="53">
        <v>45124</v>
      </c>
      <c r="E113" s="43" t="s">
        <v>661</v>
      </c>
      <c r="F113" s="43">
        <v>5073007462</v>
      </c>
      <c r="G113" s="157" t="s">
        <v>662</v>
      </c>
      <c r="H113" s="60" t="s">
        <v>162</v>
      </c>
      <c r="I113" s="60" t="s">
        <v>38</v>
      </c>
      <c r="J113" s="53">
        <v>30546</v>
      </c>
      <c r="K113" s="54" t="s">
        <v>234</v>
      </c>
      <c r="L113" s="54" t="s">
        <v>262</v>
      </c>
      <c r="M113" s="54" t="s">
        <v>31</v>
      </c>
      <c r="N113" s="4" t="s">
        <v>27</v>
      </c>
      <c r="O113" s="43" t="s">
        <v>663</v>
      </c>
      <c r="P113" s="55" t="s">
        <v>48</v>
      </c>
      <c r="Q113" s="58" t="s">
        <v>60</v>
      </c>
      <c r="R113" s="42" t="s">
        <v>106</v>
      </c>
      <c r="S113" s="64" t="s">
        <v>110</v>
      </c>
      <c r="T113" s="52" t="s">
        <v>127</v>
      </c>
      <c r="U113" s="65">
        <v>45161</v>
      </c>
      <c r="V113" s="195">
        <v>0.5625</v>
      </c>
      <c r="W113" s="59" t="s">
        <v>91</v>
      </c>
      <c r="X113" s="60">
        <v>26803</v>
      </c>
    </row>
    <row r="114" spans="1:1025" s="51" customFormat="1" ht="48.75" customHeight="1" x14ac:dyDescent="0.3">
      <c r="B114" s="54">
        <v>111</v>
      </c>
      <c r="C114" s="52" t="s">
        <v>664</v>
      </c>
      <c r="D114" s="53" t="s">
        <v>665</v>
      </c>
      <c r="E114" s="43" t="s">
        <v>666</v>
      </c>
      <c r="F114" s="66">
        <v>5032246616</v>
      </c>
      <c r="G114" s="156" t="s">
        <v>667</v>
      </c>
      <c r="H114" s="54" t="s">
        <v>107</v>
      </c>
      <c r="I114" s="54" t="s">
        <v>47</v>
      </c>
      <c r="J114" s="55">
        <v>21712</v>
      </c>
      <c r="K114" s="54" t="s">
        <v>108</v>
      </c>
      <c r="L114" s="54" t="s">
        <v>668</v>
      </c>
      <c r="M114" s="54" t="s">
        <v>31</v>
      </c>
      <c r="N114" s="4" t="s">
        <v>27</v>
      </c>
      <c r="O114" s="43" t="s">
        <v>669</v>
      </c>
      <c r="P114" s="55" t="s">
        <v>48</v>
      </c>
      <c r="Q114" s="58" t="s">
        <v>60</v>
      </c>
      <c r="R114" s="42" t="s">
        <v>106</v>
      </c>
      <c r="S114" s="64" t="s">
        <v>110</v>
      </c>
      <c r="T114" s="52" t="s">
        <v>671</v>
      </c>
      <c r="U114" s="65">
        <v>45161</v>
      </c>
      <c r="V114" s="195">
        <v>0.5625</v>
      </c>
      <c r="W114" s="43" t="s">
        <v>670</v>
      </c>
      <c r="X114" s="60">
        <v>26835</v>
      </c>
    </row>
    <row r="115" spans="1:1025" s="51" customFormat="1" ht="56.25" x14ac:dyDescent="0.3">
      <c r="B115" s="54">
        <v>112</v>
      </c>
      <c r="C115" s="52" t="s">
        <v>664</v>
      </c>
      <c r="D115" s="53" t="s">
        <v>665</v>
      </c>
      <c r="E115" s="43" t="s">
        <v>666</v>
      </c>
      <c r="F115" s="66">
        <v>5032246616</v>
      </c>
      <c r="G115" s="157" t="s">
        <v>672</v>
      </c>
      <c r="H115" s="60" t="s">
        <v>149</v>
      </c>
      <c r="I115" s="60" t="s">
        <v>101</v>
      </c>
      <c r="J115" s="53">
        <v>30476</v>
      </c>
      <c r="K115" s="54" t="s">
        <v>673</v>
      </c>
      <c r="L115" s="54" t="s">
        <v>132</v>
      </c>
      <c r="M115" s="54" t="s">
        <v>31</v>
      </c>
      <c r="N115" s="4" t="s">
        <v>27</v>
      </c>
      <c r="O115" s="43" t="s">
        <v>674</v>
      </c>
      <c r="P115" s="55" t="s">
        <v>48</v>
      </c>
      <c r="Q115" s="58" t="s">
        <v>60</v>
      </c>
      <c r="R115" s="42" t="s">
        <v>274</v>
      </c>
      <c r="S115" s="64" t="s">
        <v>110</v>
      </c>
      <c r="T115" s="52" t="s">
        <v>671</v>
      </c>
      <c r="U115" s="65">
        <v>45161</v>
      </c>
      <c r="V115" s="195">
        <v>0.5625</v>
      </c>
      <c r="W115" s="43" t="s">
        <v>670</v>
      </c>
      <c r="X115" s="60">
        <v>26835</v>
      </c>
    </row>
    <row r="116" spans="1:1025" s="51" customFormat="1" ht="56.25" customHeight="1" x14ac:dyDescent="0.3">
      <c r="B116" s="54">
        <v>113</v>
      </c>
      <c r="C116" s="52" t="s">
        <v>664</v>
      </c>
      <c r="D116" s="53" t="s">
        <v>665</v>
      </c>
      <c r="E116" s="43" t="s">
        <v>666</v>
      </c>
      <c r="F116" s="66">
        <v>5032246616</v>
      </c>
      <c r="G116" s="156" t="s">
        <v>675</v>
      </c>
      <c r="H116" s="54" t="s">
        <v>34</v>
      </c>
      <c r="I116" s="54" t="s">
        <v>184</v>
      </c>
      <c r="J116" s="55">
        <v>24486</v>
      </c>
      <c r="K116" s="54" t="s">
        <v>138</v>
      </c>
      <c r="L116" s="54" t="s">
        <v>43</v>
      </c>
      <c r="M116" s="54" t="s">
        <v>31</v>
      </c>
      <c r="N116" s="4" t="s">
        <v>27</v>
      </c>
      <c r="O116" s="43" t="s">
        <v>676</v>
      </c>
      <c r="P116" s="55" t="s">
        <v>48</v>
      </c>
      <c r="Q116" s="58" t="s">
        <v>60</v>
      </c>
      <c r="R116" s="42" t="s">
        <v>274</v>
      </c>
      <c r="S116" s="64" t="s">
        <v>110</v>
      </c>
      <c r="T116" s="52" t="s">
        <v>671</v>
      </c>
      <c r="U116" s="65">
        <v>45161</v>
      </c>
      <c r="V116" s="195">
        <v>0.5625</v>
      </c>
      <c r="W116" s="43" t="s">
        <v>670</v>
      </c>
      <c r="X116" s="60">
        <v>26835</v>
      </c>
    </row>
    <row r="117" spans="1:1025" s="198" customFormat="1" ht="103.35" customHeight="1" x14ac:dyDescent="0.3">
      <c r="A117" s="51"/>
      <c r="B117" s="54">
        <v>114</v>
      </c>
      <c r="C117" s="52" t="s">
        <v>664</v>
      </c>
      <c r="D117" s="53" t="s">
        <v>665</v>
      </c>
      <c r="E117" s="43" t="s">
        <v>666</v>
      </c>
      <c r="F117" s="66">
        <v>5032246616</v>
      </c>
      <c r="G117" s="156" t="s">
        <v>677</v>
      </c>
      <c r="H117" s="54" t="s">
        <v>129</v>
      </c>
      <c r="I117" s="60" t="s">
        <v>37</v>
      </c>
      <c r="J117" s="60" t="s">
        <v>678</v>
      </c>
      <c r="K117" s="54" t="s">
        <v>679</v>
      </c>
      <c r="L117" s="54" t="s">
        <v>61</v>
      </c>
      <c r="M117" s="54" t="s">
        <v>35</v>
      </c>
      <c r="N117" s="4" t="s">
        <v>27</v>
      </c>
      <c r="O117" s="43"/>
      <c r="P117" s="55" t="s">
        <v>48</v>
      </c>
      <c r="Q117" s="58" t="s">
        <v>60</v>
      </c>
      <c r="R117" s="42" t="s">
        <v>267</v>
      </c>
      <c r="S117" s="64" t="s">
        <v>110</v>
      </c>
      <c r="T117" s="52" t="s">
        <v>671</v>
      </c>
      <c r="U117" s="65">
        <v>45161</v>
      </c>
      <c r="V117" s="195">
        <v>0.5625</v>
      </c>
      <c r="W117" s="43" t="s">
        <v>670</v>
      </c>
      <c r="X117" s="60">
        <v>26835</v>
      </c>
      <c r="Y117" s="51"/>
      <c r="Z117" s="51"/>
      <c r="AA117" s="51"/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  <c r="AS117" s="51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  <c r="BF117" s="51"/>
      <c r="BG117" s="51"/>
      <c r="BH117" s="51"/>
      <c r="BI117" s="51"/>
      <c r="BJ117" s="51"/>
      <c r="BK117" s="51"/>
      <c r="BL117" s="51"/>
      <c r="BM117" s="51"/>
      <c r="BN117" s="51"/>
      <c r="BO117" s="51"/>
      <c r="BP117" s="51"/>
      <c r="BQ117" s="51"/>
      <c r="BR117" s="51"/>
      <c r="BS117" s="51"/>
      <c r="BT117" s="51"/>
      <c r="BU117" s="51"/>
      <c r="BV117" s="51"/>
      <c r="BW117" s="51"/>
      <c r="BX117" s="51"/>
      <c r="BY117" s="51"/>
      <c r="BZ117" s="51"/>
      <c r="CA117" s="51"/>
      <c r="CB117" s="51"/>
      <c r="CC117" s="51"/>
      <c r="CD117" s="51"/>
      <c r="CE117" s="51"/>
      <c r="CF117" s="51"/>
      <c r="CG117" s="51"/>
      <c r="CH117" s="51"/>
      <c r="CI117" s="51"/>
      <c r="CJ117" s="51"/>
      <c r="CK117" s="51"/>
      <c r="CL117" s="51"/>
      <c r="CM117" s="51"/>
      <c r="CN117" s="51"/>
      <c r="CO117" s="51"/>
      <c r="CP117" s="51"/>
      <c r="CQ117" s="51"/>
      <c r="CR117" s="51"/>
      <c r="CS117" s="51"/>
      <c r="CT117" s="51"/>
      <c r="CU117" s="51"/>
      <c r="CV117" s="51"/>
      <c r="CW117" s="51"/>
      <c r="CX117" s="51"/>
      <c r="CY117" s="51"/>
      <c r="CZ117" s="51"/>
      <c r="DA117" s="51"/>
      <c r="DB117" s="51"/>
      <c r="DC117" s="51"/>
      <c r="DD117" s="51"/>
      <c r="DE117" s="51"/>
      <c r="DF117" s="51"/>
      <c r="DG117" s="51"/>
      <c r="DH117" s="51"/>
      <c r="DI117" s="51"/>
      <c r="DJ117" s="51"/>
      <c r="DK117" s="51"/>
      <c r="DL117" s="51"/>
      <c r="DM117" s="51"/>
      <c r="DN117" s="51"/>
      <c r="DO117" s="51"/>
      <c r="DP117" s="51"/>
      <c r="DQ117" s="51"/>
      <c r="DR117" s="51"/>
      <c r="DS117" s="51"/>
      <c r="DT117" s="51"/>
      <c r="DU117" s="51"/>
      <c r="DV117" s="51"/>
      <c r="DW117" s="51"/>
      <c r="DX117" s="51"/>
      <c r="DY117" s="51"/>
      <c r="DZ117" s="51"/>
      <c r="EA117" s="51"/>
      <c r="EB117" s="51"/>
      <c r="EC117" s="51"/>
      <c r="ED117" s="51"/>
      <c r="EE117" s="51"/>
      <c r="EF117" s="51"/>
      <c r="EG117" s="51"/>
      <c r="EH117" s="51"/>
      <c r="EI117" s="51"/>
      <c r="EJ117" s="51"/>
      <c r="EK117" s="51"/>
      <c r="EL117" s="51"/>
      <c r="EM117" s="51"/>
      <c r="EN117" s="51"/>
      <c r="EO117" s="51"/>
      <c r="EP117" s="51"/>
      <c r="EQ117" s="51"/>
      <c r="ER117" s="51"/>
      <c r="ES117" s="51"/>
      <c r="ET117" s="51"/>
      <c r="EU117" s="51"/>
      <c r="EV117" s="51"/>
      <c r="EW117" s="51"/>
      <c r="EX117" s="51"/>
      <c r="EY117" s="51"/>
      <c r="EZ117" s="51"/>
      <c r="FA117" s="51"/>
      <c r="FB117" s="51"/>
      <c r="FC117" s="51"/>
      <c r="FD117" s="51"/>
      <c r="FE117" s="51"/>
      <c r="FF117" s="51"/>
      <c r="FG117" s="51"/>
      <c r="FH117" s="51"/>
      <c r="FI117" s="51"/>
      <c r="FJ117" s="51"/>
      <c r="FK117" s="51"/>
      <c r="FL117" s="51"/>
      <c r="FM117" s="51"/>
      <c r="FN117" s="51"/>
      <c r="FO117" s="51"/>
      <c r="FP117" s="51"/>
      <c r="FQ117" s="51"/>
      <c r="FR117" s="51"/>
      <c r="FS117" s="51"/>
      <c r="FT117" s="51"/>
      <c r="FU117" s="51"/>
      <c r="FV117" s="51"/>
      <c r="FW117" s="51"/>
      <c r="FX117" s="51"/>
      <c r="FY117" s="51"/>
      <c r="FZ117" s="51"/>
      <c r="GA117" s="51"/>
      <c r="GB117" s="51"/>
      <c r="GC117" s="51"/>
      <c r="GD117" s="51"/>
      <c r="GE117" s="51"/>
      <c r="GF117" s="51"/>
      <c r="GG117" s="51"/>
      <c r="GH117" s="51"/>
      <c r="GI117" s="51"/>
      <c r="GJ117" s="51"/>
      <c r="GK117" s="51"/>
      <c r="GL117" s="51"/>
      <c r="GM117" s="51"/>
      <c r="GN117" s="51"/>
      <c r="GO117" s="51"/>
      <c r="GP117" s="51"/>
      <c r="GQ117" s="51"/>
      <c r="GR117" s="51"/>
      <c r="GS117" s="51"/>
      <c r="GT117" s="51"/>
      <c r="GU117" s="51"/>
      <c r="GV117" s="51"/>
      <c r="GW117" s="51"/>
      <c r="GX117" s="51"/>
      <c r="GY117" s="51"/>
      <c r="GZ117" s="51"/>
      <c r="HA117" s="51"/>
      <c r="HB117" s="51"/>
      <c r="HC117" s="51"/>
      <c r="HD117" s="51"/>
      <c r="HE117" s="51"/>
      <c r="HF117" s="51"/>
      <c r="HG117" s="51"/>
      <c r="HH117" s="51"/>
      <c r="HI117" s="51"/>
      <c r="HJ117" s="51"/>
      <c r="HK117" s="51"/>
      <c r="HL117" s="51"/>
      <c r="HM117" s="51"/>
      <c r="HN117" s="51"/>
      <c r="HO117" s="51"/>
      <c r="HP117" s="51"/>
      <c r="HQ117" s="51"/>
      <c r="HR117" s="51"/>
      <c r="HS117" s="51"/>
      <c r="HT117" s="51"/>
      <c r="HU117" s="51"/>
      <c r="HV117" s="51"/>
      <c r="HW117" s="51"/>
      <c r="HX117" s="51"/>
      <c r="HY117" s="51"/>
      <c r="HZ117" s="51"/>
      <c r="IA117" s="51"/>
      <c r="IB117" s="51"/>
      <c r="IC117" s="51"/>
      <c r="ID117" s="51"/>
      <c r="IE117" s="51"/>
      <c r="IF117" s="51"/>
      <c r="IG117" s="51"/>
      <c r="IH117" s="51"/>
      <c r="II117" s="51"/>
      <c r="IJ117" s="51"/>
      <c r="IK117" s="51"/>
      <c r="IL117" s="51"/>
      <c r="IM117" s="51"/>
      <c r="IN117" s="51"/>
      <c r="IO117" s="51"/>
      <c r="IP117" s="51"/>
      <c r="IQ117" s="51"/>
      <c r="IR117" s="51"/>
      <c r="IS117" s="51"/>
      <c r="IT117" s="51"/>
      <c r="IU117" s="51"/>
      <c r="IV117" s="51"/>
      <c r="IW117" s="51"/>
      <c r="IX117" s="51"/>
      <c r="IY117" s="51"/>
      <c r="IZ117" s="51"/>
      <c r="JA117" s="51"/>
      <c r="JB117" s="51"/>
      <c r="JC117" s="51"/>
      <c r="JD117" s="51"/>
      <c r="JE117" s="51"/>
      <c r="JF117" s="51"/>
      <c r="JG117" s="51"/>
      <c r="JH117" s="51"/>
      <c r="JI117" s="51"/>
      <c r="JJ117" s="51"/>
      <c r="JK117" s="51"/>
      <c r="JL117" s="51"/>
      <c r="JM117" s="51"/>
      <c r="JN117" s="51"/>
      <c r="JO117" s="51"/>
      <c r="JP117" s="51"/>
      <c r="JQ117" s="51"/>
      <c r="JR117" s="51"/>
      <c r="JS117" s="51"/>
      <c r="JT117" s="51"/>
      <c r="JU117" s="51"/>
      <c r="JV117" s="51"/>
      <c r="JW117" s="51"/>
      <c r="JX117" s="51"/>
      <c r="JY117" s="51"/>
      <c r="JZ117" s="51"/>
      <c r="KA117" s="51"/>
      <c r="KB117" s="51"/>
      <c r="KC117" s="51"/>
      <c r="KD117" s="51"/>
      <c r="KE117" s="51"/>
      <c r="KF117" s="51"/>
      <c r="KG117" s="51"/>
      <c r="KH117" s="51"/>
      <c r="KI117" s="51"/>
      <c r="KJ117" s="51"/>
      <c r="KK117" s="51"/>
      <c r="KL117" s="51"/>
      <c r="KM117" s="51"/>
      <c r="KN117" s="51"/>
      <c r="KO117" s="51"/>
      <c r="KP117" s="51"/>
      <c r="KQ117" s="51"/>
      <c r="KR117" s="51"/>
      <c r="KS117" s="51"/>
      <c r="KT117" s="51"/>
      <c r="KU117" s="51"/>
      <c r="KV117" s="51"/>
      <c r="KW117" s="51"/>
      <c r="KX117" s="51"/>
      <c r="KY117" s="51"/>
      <c r="KZ117" s="51"/>
      <c r="LA117" s="51"/>
      <c r="LB117" s="51"/>
      <c r="LC117" s="51"/>
      <c r="LD117" s="51"/>
      <c r="LE117" s="51"/>
      <c r="LF117" s="51"/>
      <c r="LG117" s="51"/>
      <c r="LH117" s="51"/>
      <c r="LI117" s="51"/>
      <c r="LJ117" s="51"/>
      <c r="LK117" s="51"/>
      <c r="LL117" s="51"/>
      <c r="LM117" s="51"/>
      <c r="LN117" s="51"/>
      <c r="LO117" s="51"/>
      <c r="LP117" s="51"/>
      <c r="LQ117" s="51"/>
      <c r="LR117" s="51"/>
      <c r="LS117" s="51"/>
      <c r="LT117" s="51"/>
      <c r="LU117" s="51"/>
      <c r="LV117" s="51"/>
      <c r="LW117" s="51"/>
      <c r="LX117" s="51"/>
      <c r="LY117" s="51"/>
      <c r="LZ117" s="51"/>
      <c r="MA117" s="51"/>
      <c r="MB117" s="51"/>
      <c r="MC117" s="51"/>
      <c r="MD117" s="51"/>
      <c r="ME117" s="51"/>
      <c r="MF117" s="51"/>
      <c r="MG117" s="51"/>
      <c r="MH117" s="51"/>
      <c r="MI117" s="51"/>
      <c r="MJ117" s="51"/>
      <c r="MK117" s="51"/>
      <c r="ML117" s="51"/>
      <c r="MM117" s="51"/>
      <c r="MN117" s="51"/>
      <c r="MO117" s="51"/>
      <c r="MP117" s="51"/>
      <c r="MQ117" s="51"/>
      <c r="MR117" s="51"/>
      <c r="MS117" s="51"/>
      <c r="MT117" s="51"/>
      <c r="MU117" s="51"/>
      <c r="MV117" s="51"/>
      <c r="MW117" s="51"/>
      <c r="MX117" s="51"/>
      <c r="MY117" s="51"/>
      <c r="MZ117" s="51"/>
      <c r="NA117" s="51"/>
      <c r="NB117" s="51"/>
      <c r="NC117" s="51"/>
      <c r="ND117" s="51"/>
      <c r="NE117" s="51"/>
      <c r="NF117" s="51"/>
      <c r="NG117" s="51"/>
      <c r="NH117" s="51"/>
      <c r="NI117" s="51"/>
      <c r="NJ117" s="51"/>
      <c r="NK117" s="51"/>
      <c r="NL117" s="51"/>
      <c r="NM117" s="51"/>
      <c r="NN117" s="51"/>
      <c r="NO117" s="51"/>
      <c r="NP117" s="51"/>
      <c r="NQ117" s="51"/>
      <c r="NR117" s="51"/>
      <c r="NS117" s="51"/>
      <c r="NT117" s="51"/>
      <c r="NU117" s="51"/>
      <c r="NV117" s="51"/>
      <c r="NW117" s="51"/>
      <c r="NX117" s="51"/>
      <c r="NY117" s="51"/>
      <c r="NZ117" s="51"/>
      <c r="OA117" s="51"/>
      <c r="OB117" s="51"/>
      <c r="OC117" s="51"/>
      <c r="OD117" s="51"/>
      <c r="OE117" s="51"/>
      <c r="OF117" s="51"/>
      <c r="OG117" s="51"/>
      <c r="OH117" s="51"/>
      <c r="OI117" s="51"/>
      <c r="OJ117" s="51"/>
      <c r="OK117" s="51"/>
      <c r="OL117" s="51"/>
      <c r="OM117" s="51"/>
      <c r="ON117" s="51"/>
      <c r="OO117" s="51"/>
      <c r="OP117" s="51"/>
      <c r="OQ117" s="51"/>
      <c r="OR117" s="51"/>
      <c r="OS117" s="51"/>
      <c r="OT117" s="51"/>
      <c r="OU117" s="51"/>
      <c r="OV117" s="51"/>
      <c r="OW117" s="51"/>
      <c r="OX117" s="51"/>
      <c r="OY117" s="51"/>
      <c r="OZ117" s="51"/>
      <c r="PA117" s="51"/>
      <c r="PB117" s="51"/>
      <c r="PC117" s="51"/>
      <c r="PD117" s="51"/>
      <c r="PE117" s="51"/>
      <c r="PF117" s="51"/>
      <c r="PG117" s="51"/>
      <c r="PH117" s="51"/>
      <c r="PI117" s="51"/>
      <c r="PJ117" s="51"/>
      <c r="PK117" s="51"/>
      <c r="PL117" s="51"/>
      <c r="PM117" s="51"/>
      <c r="PN117" s="51"/>
      <c r="PO117" s="51"/>
      <c r="PP117" s="51"/>
      <c r="PQ117" s="51"/>
      <c r="PR117" s="51"/>
      <c r="PS117" s="51"/>
      <c r="PT117" s="51"/>
      <c r="PU117" s="51"/>
      <c r="PV117" s="51"/>
      <c r="PW117" s="51"/>
      <c r="PX117" s="51"/>
      <c r="PY117" s="51"/>
      <c r="PZ117" s="51"/>
      <c r="QA117" s="51"/>
      <c r="QB117" s="51"/>
      <c r="QC117" s="51"/>
      <c r="QD117" s="51"/>
      <c r="QE117" s="51"/>
      <c r="QF117" s="51"/>
      <c r="QG117" s="51"/>
      <c r="QH117" s="51"/>
      <c r="QI117" s="51"/>
      <c r="QJ117" s="51"/>
      <c r="QK117" s="51"/>
      <c r="QL117" s="51"/>
      <c r="QM117" s="51"/>
      <c r="QN117" s="51"/>
      <c r="QO117" s="51"/>
      <c r="QP117" s="51"/>
      <c r="QQ117" s="51"/>
      <c r="QR117" s="51"/>
      <c r="QS117" s="51"/>
      <c r="QT117" s="51"/>
      <c r="QU117" s="51"/>
      <c r="QV117" s="51"/>
      <c r="QW117" s="51"/>
      <c r="QX117" s="51"/>
      <c r="QY117" s="51"/>
      <c r="QZ117" s="51"/>
      <c r="RA117" s="51"/>
      <c r="RB117" s="51"/>
      <c r="RC117" s="51"/>
      <c r="RD117" s="51"/>
      <c r="RE117" s="51"/>
      <c r="RF117" s="51"/>
      <c r="RG117" s="51"/>
      <c r="RH117" s="51"/>
      <c r="RI117" s="51"/>
      <c r="RJ117" s="51"/>
      <c r="RK117" s="51"/>
      <c r="RL117" s="51"/>
      <c r="RM117" s="51"/>
      <c r="RN117" s="51"/>
      <c r="RO117" s="51"/>
      <c r="RP117" s="51"/>
      <c r="RQ117" s="51"/>
      <c r="RR117" s="51"/>
      <c r="RS117" s="51"/>
      <c r="RT117" s="51"/>
      <c r="RU117" s="51"/>
      <c r="RV117" s="51"/>
      <c r="RW117" s="51"/>
      <c r="RX117" s="51"/>
      <c r="RY117" s="51"/>
      <c r="RZ117" s="51"/>
      <c r="SA117" s="51"/>
      <c r="SB117" s="51"/>
      <c r="SC117" s="51"/>
      <c r="SD117" s="51"/>
      <c r="SE117" s="51"/>
      <c r="SF117" s="51"/>
      <c r="SG117" s="51"/>
      <c r="SH117" s="51"/>
      <c r="SI117" s="51"/>
      <c r="SJ117" s="51"/>
      <c r="SK117" s="51"/>
      <c r="SL117" s="51"/>
      <c r="SM117" s="51"/>
      <c r="SN117" s="51"/>
      <c r="SO117" s="51"/>
      <c r="SP117" s="51"/>
      <c r="SQ117" s="51"/>
      <c r="SR117" s="51"/>
      <c r="SS117" s="51"/>
      <c r="ST117" s="51"/>
      <c r="SU117" s="51"/>
      <c r="SV117" s="51"/>
      <c r="SW117" s="51"/>
      <c r="SX117" s="51"/>
      <c r="SY117" s="51"/>
      <c r="SZ117" s="51"/>
      <c r="TA117" s="51"/>
      <c r="TB117" s="51"/>
      <c r="TC117" s="51"/>
      <c r="TD117" s="51"/>
      <c r="TE117" s="51"/>
      <c r="TF117" s="51"/>
      <c r="TG117" s="51"/>
      <c r="TH117" s="51"/>
      <c r="TI117" s="51"/>
      <c r="TJ117" s="51"/>
      <c r="TK117" s="51"/>
      <c r="TL117" s="51"/>
      <c r="TM117" s="51"/>
      <c r="TN117" s="51"/>
      <c r="TO117" s="51"/>
      <c r="TP117" s="51"/>
      <c r="TQ117" s="51"/>
      <c r="TR117" s="51"/>
      <c r="TS117" s="51"/>
      <c r="TT117" s="51"/>
      <c r="TU117" s="51"/>
      <c r="TV117" s="51"/>
      <c r="TW117" s="51"/>
      <c r="TX117" s="51"/>
      <c r="TY117" s="51"/>
      <c r="TZ117" s="51"/>
      <c r="UA117" s="51"/>
      <c r="UB117" s="51"/>
      <c r="UC117" s="51"/>
      <c r="UD117" s="51"/>
      <c r="UE117" s="51"/>
      <c r="UF117" s="51"/>
      <c r="UG117" s="51"/>
      <c r="UH117" s="51"/>
      <c r="UI117" s="51"/>
      <c r="UJ117" s="51"/>
      <c r="UK117" s="51"/>
      <c r="UL117" s="51"/>
      <c r="UM117" s="51"/>
      <c r="UN117" s="51"/>
      <c r="UO117" s="51"/>
      <c r="UP117" s="51"/>
      <c r="UQ117" s="51"/>
      <c r="UR117" s="51"/>
      <c r="US117" s="51"/>
      <c r="UT117" s="51"/>
      <c r="UU117" s="51"/>
      <c r="UV117" s="51"/>
      <c r="UW117" s="51"/>
      <c r="UX117" s="51"/>
      <c r="UY117" s="51"/>
      <c r="UZ117" s="51"/>
      <c r="VA117" s="51"/>
      <c r="VB117" s="51"/>
      <c r="VC117" s="51"/>
      <c r="VD117" s="51"/>
      <c r="VE117" s="51"/>
      <c r="VF117" s="51"/>
      <c r="VG117" s="51"/>
      <c r="VH117" s="51"/>
      <c r="VI117" s="51"/>
      <c r="VJ117" s="51"/>
      <c r="VK117" s="51"/>
      <c r="VL117" s="51"/>
      <c r="VM117" s="51"/>
      <c r="VN117" s="51"/>
      <c r="VO117" s="51"/>
      <c r="VP117" s="51"/>
      <c r="VQ117" s="51"/>
      <c r="VR117" s="51"/>
      <c r="VS117" s="51"/>
      <c r="VT117" s="51"/>
      <c r="VU117" s="51"/>
      <c r="VV117" s="51"/>
      <c r="VW117" s="51"/>
      <c r="VX117" s="51"/>
      <c r="VY117" s="51"/>
      <c r="VZ117" s="51"/>
      <c r="WA117" s="51"/>
      <c r="WB117" s="51"/>
      <c r="WC117" s="51"/>
      <c r="WD117" s="51"/>
      <c r="WE117" s="51"/>
      <c r="WF117" s="51"/>
      <c r="WG117" s="51"/>
      <c r="WH117" s="51"/>
      <c r="WI117" s="51"/>
      <c r="WJ117" s="51"/>
      <c r="WK117" s="51"/>
      <c r="WL117" s="51"/>
      <c r="WM117" s="51"/>
      <c r="WN117" s="51"/>
      <c r="WO117" s="51"/>
      <c r="WP117" s="51"/>
      <c r="WQ117" s="51"/>
      <c r="WR117" s="51"/>
      <c r="WS117" s="51"/>
      <c r="WT117" s="51"/>
      <c r="WU117" s="51"/>
      <c r="WV117" s="51"/>
      <c r="WW117" s="51"/>
      <c r="WX117" s="51"/>
      <c r="WY117" s="51"/>
      <c r="WZ117" s="51"/>
      <c r="XA117" s="51"/>
      <c r="XB117" s="51"/>
      <c r="XC117" s="51"/>
      <c r="XD117" s="51"/>
      <c r="XE117" s="51"/>
      <c r="XF117" s="51"/>
      <c r="XG117" s="51"/>
      <c r="XH117" s="51"/>
      <c r="XI117" s="51"/>
      <c r="XJ117" s="51"/>
      <c r="XK117" s="51"/>
      <c r="XL117" s="51"/>
      <c r="XM117" s="51"/>
      <c r="XN117" s="51"/>
      <c r="XO117" s="51"/>
      <c r="XP117" s="51"/>
      <c r="XQ117" s="51"/>
      <c r="XR117" s="51"/>
      <c r="XS117" s="51"/>
      <c r="XT117" s="51"/>
      <c r="XU117" s="51"/>
      <c r="XV117" s="51"/>
      <c r="XW117" s="51"/>
      <c r="XX117" s="51"/>
      <c r="XY117" s="51"/>
      <c r="XZ117" s="51"/>
      <c r="YA117" s="51"/>
      <c r="YB117" s="51"/>
      <c r="YC117" s="51"/>
      <c r="YD117" s="51"/>
      <c r="YE117" s="51"/>
      <c r="YF117" s="51"/>
      <c r="YG117" s="51"/>
      <c r="YH117" s="51"/>
      <c r="YI117" s="51"/>
      <c r="YJ117" s="51"/>
      <c r="YK117" s="51"/>
      <c r="YL117" s="51"/>
      <c r="YM117" s="51"/>
      <c r="YN117" s="51"/>
      <c r="YO117" s="51"/>
      <c r="YP117" s="51"/>
      <c r="YQ117" s="51"/>
      <c r="YR117" s="51"/>
      <c r="YS117" s="51"/>
      <c r="YT117" s="51"/>
      <c r="YU117" s="51"/>
      <c r="YV117" s="51"/>
      <c r="YW117" s="51"/>
      <c r="YX117" s="51"/>
      <c r="YY117" s="51"/>
      <c r="YZ117" s="51"/>
      <c r="ZA117" s="51"/>
      <c r="ZB117" s="51"/>
      <c r="ZC117" s="51"/>
      <c r="ZD117" s="51"/>
      <c r="ZE117" s="51"/>
      <c r="ZF117" s="51"/>
      <c r="ZG117" s="51"/>
      <c r="ZH117" s="51"/>
      <c r="ZI117" s="51"/>
      <c r="ZJ117" s="51"/>
      <c r="ZK117" s="51"/>
      <c r="ZL117" s="51"/>
      <c r="ZM117" s="51"/>
      <c r="ZN117" s="51"/>
      <c r="ZO117" s="51"/>
      <c r="ZP117" s="51"/>
      <c r="ZQ117" s="51"/>
      <c r="ZR117" s="51"/>
      <c r="ZS117" s="51"/>
      <c r="ZT117" s="51"/>
      <c r="ZU117" s="51"/>
      <c r="ZV117" s="51"/>
      <c r="ZW117" s="51"/>
      <c r="ZX117" s="51"/>
      <c r="ZY117" s="51"/>
      <c r="ZZ117" s="51"/>
      <c r="AAA117" s="51"/>
      <c r="AAB117" s="51"/>
      <c r="AAC117" s="51"/>
      <c r="AAD117" s="51"/>
      <c r="AAE117" s="51"/>
      <c r="AAF117" s="51"/>
      <c r="AAG117" s="51"/>
      <c r="AAH117" s="51"/>
      <c r="AAI117" s="51"/>
      <c r="AAJ117" s="51"/>
      <c r="AAK117" s="51"/>
      <c r="AAL117" s="51"/>
      <c r="AAM117" s="51"/>
      <c r="AAN117" s="51"/>
      <c r="AAO117" s="51"/>
      <c r="AAP117" s="51"/>
      <c r="AAQ117" s="51"/>
      <c r="AAR117" s="51"/>
      <c r="AAS117" s="51"/>
      <c r="AAT117" s="51"/>
      <c r="AAU117" s="51"/>
      <c r="AAV117" s="51"/>
      <c r="AAW117" s="51"/>
      <c r="AAX117" s="51"/>
      <c r="AAY117" s="51"/>
      <c r="AAZ117" s="51"/>
      <c r="ABA117" s="51"/>
      <c r="ABB117" s="51"/>
      <c r="ABC117" s="51"/>
      <c r="ABD117" s="51"/>
      <c r="ABE117" s="51"/>
      <c r="ABF117" s="51"/>
      <c r="ABG117" s="51"/>
      <c r="ABH117" s="51"/>
      <c r="ABI117" s="51"/>
      <c r="ABJ117" s="51"/>
      <c r="ABK117" s="51"/>
      <c r="ABL117" s="51"/>
      <c r="ABM117" s="51"/>
      <c r="ABN117" s="51"/>
      <c r="ABO117" s="51"/>
      <c r="ABP117" s="51"/>
      <c r="ABQ117" s="51"/>
      <c r="ABR117" s="51"/>
      <c r="ABS117" s="51"/>
      <c r="ABT117" s="51"/>
      <c r="ABU117" s="51"/>
      <c r="ABV117" s="51"/>
      <c r="ABW117" s="51"/>
      <c r="ABX117" s="51"/>
      <c r="ABY117" s="51"/>
      <c r="ABZ117" s="51"/>
      <c r="ACA117" s="51"/>
      <c r="ACB117" s="51"/>
      <c r="ACC117" s="51"/>
      <c r="ACD117" s="51"/>
      <c r="ACE117" s="51"/>
      <c r="ACF117" s="51"/>
      <c r="ACG117" s="51"/>
      <c r="ACH117" s="51"/>
      <c r="ACI117" s="51"/>
      <c r="ACJ117" s="51"/>
      <c r="ACK117" s="51"/>
      <c r="ACL117" s="51"/>
      <c r="ACM117" s="51"/>
      <c r="ACN117" s="51"/>
      <c r="ACO117" s="51"/>
      <c r="ACP117" s="51"/>
      <c r="ACQ117" s="51"/>
      <c r="ACR117" s="51"/>
      <c r="ACS117" s="51"/>
      <c r="ACT117" s="51"/>
      <c r="ACU117" s="51"/>
      <c r="ACV117" s="51"/>
      <c r="ACW117" s="51"/>
      <c r="ACX117" s="51"/>
      <c r="ACY117" s="51"/>
      <c r="ACZ117" s="51"/>
      <c r="ADA117" s="51"/>
      <c r="ADB117" s="51"/>
      <c r="ADC117" s="51"/>
      <c r="ADD117" s="51"/>
      <c r="ADE117" s="51"/>
      <c r="ADF117" s="51"/>
      <c r="ADG117" s="51"/>
      <c r="ADH117" s="51"/>
      <c r="ADI117" s="51"/>
      <c r="ADJ117" s="51"/>
      <c r="ADK117" s="51"/>
      <c r="ADL117" s="51"/>
      <c r="ADM117" s="51"/>
      <c r="ADN117" s="51"/>
      <c r="ADO117" s="51"/>
      <c r="ADP117" s="51"/>
      <c r="ADQ117" s="51"/>
      <c r="ADR117" s="51"/>
      <c r="ADS117" s="51"/>
      <c r="ADT117" s="51"/>
      <c r="ADU117" s="51"/>
      <c r="ADV117" s="51"/>
      <c r="ADW117" s="51"/>
      <c r="ADX117" s="51"/>
      <c r="ADY117" s="51"/>
      <c r="ADZ117" s="51"/>
      <c r="AEA117" s="51"/>
      <c r="AEB117" s="51"/>
      <c r="AEC117" s="51"/>
      <c r="AED117" s="51"/>
      <c r="AEE117" s="51"/>
      <c r="AEF117" s="51"/>
      <c r="AEG117" s="51"/>
      <c r="AEH117" s="51"/>
      <c r="AEI117" s="51"/>
      <c r="AEJ117" s="51"/>
      <c r="AEK117" s="51"/>
      <c r="AEL117" s="51"/>
      <c r="AEM117" s="51"/>
      <c r="AEN117" s="51"/>
      <c r="AEO117" s="51"/>
      <c r="AEP117" s="51"/>
      <c r="AEQ117" s="51"/>
      <c r="AER117" s="51"/>
      <c r="AES117" s="51"/>
      <c r="AET117" s="51"/>
      <c r="AEU117" s="51"/>
      <c r="AEV117" s="51"/>
      <c r="AEW117" s="51"/>
      <c r="AEX117" s="51"/>
      <c r="AEY117" s="51"/>
      <c r="AEZ117" s="51"/>
      <c r="AFA117" s="51"/>
      <c r="AFB117" s="51"/>
      <c r="AFC117" s="51"/>
      <c r="AFD117" s="51"/>
      <c r="AFE117" s="51"/>
      <c r="AFF117" s="51"/>
      <c r="AFG117" s="51"/>
      <c r="AFH117" s="51"/>
      <c r="AFI117" s="51"/>
      <c r="AFJ117" s="51"/>
      <c r="AFK117" s="51"/>
      <c r="AFL117" s="51"/>
      <c r="AFM117" s="51"/>
      <c r="AFN117" s="51"/>
      <c r="AFO117" s="51"/>
      <c r="AFP117" s="51"/>
      <c r="AFQ117" s="51"/>
      <c r="AFR117" s="51"/>
      <c r="AFS117" s="51"/>
      <c r="AFT117" s="51"/>
      <c r="AFU117" s="51"/>
      <c r="AFV117" s="51"/>
      <c r="AFW117" s="51"/>
      <c r="AFX117" s="51"/>
      <c r="AFY117" s="51"/>
      <c r="AFZ117" s="51"/>
      <c r="AGA117" s="51"/>
      <c r="AGB117" s="51"/>
      <c r="AGC117" s="51"/>
      <c r="AGD117" s="51"/>
      <c r="AGE117" s="51"/>
      <c r="AGF117" s="51"/>
      <c r="AGG117" s="51"/>
      <c r="AGH117" s="51"/>
      <c r="AGI117" s="51"/>
      <c r="AGJ117" s="51"/>
      <c r="AGK117" s="51"/>
      <c r="AGL117" s="51"/>
      <c r="AGM117" s="51"/>
      <c r="AGN117" s="51"/>
      <c r="AGO117" s="51"/>
      <c r="AGP117" s="51"/>
      <c r="AGQ117" s="51"/>
      <c r="AGR117" s="51"/>
      <c r="AGS117" s="51"/>
      <c r="AGT117" s="51"/>
      <c r="AGU117" s="51"/>
      <c r="AGV117" s="51"/>
      <c r="AGW117" s="51"/>
      <c r="AGX117" s="51"/>
      <c r="AGY117" s="51"/>
      <c r="AGZ117" s="51"/>
      <c r="AHA117" s="51"/>
      <c r="AHB117" s="51"/>
      <c r="AHC117" s="51"/>
      <c r="AHD117" s="51"/>
      <c r="AHE117" s="51"/>
      <c r="AHF117" s="51"/>
      <c r="AHG117" s="51"/>
      <c r="AHH117" s="51"/>
      <c r="AHI117" s="51"/>
      <c r="AHJ117" s="51"/>
      <c r="AHK117" s="51"/>
      <c r="AHL117" s="51"/>
      <c r="AHM117" s="51"/>
      <c r="AHN117" s="51"/>
      <c r="AHO117" s="51"/>
      <c r="AHP117" s="51"/>
      <c r="AHQ117" s="51"/>
      <c r="AHR117" s="51"/>
      <c r="AHS117" s="51"/>
      <c r="AHT117" s="51"/>
      <c r="AHU117" s="51"/>
      <c r="AHV117" s="51"/>
      <c r="AHW117" s="51"/>
      <c r="AHX117" s="51"/>
      <c r="AHY117" s="51"/>
      <c r="AHZ117" s="51"/>
      <c r="AIA117" s="51"/>
      <c r="AIB117" s="51"/>
      <c r="AIC117" s="51"/>
      <c r="AID117" s="51"/>
      <c r="AIE117" s="51"/>
      <c r="AIF117" s="51"/>
      <c r="AIG117" s="51"/>
      <c r="AIH117" s="51"/>
      <c r="AII117" s="51"/>
      <c r="AIJ117" s="51"/>
      <c r="AIK117" s="51"/>
      <c r="AIL117" s="51"/>
      <c r="AIM117" s="51"/>
      <c r="AIN117" s="51"/>
      <c r="AIO117" s="51"/>
      <c r="AIP117" s="51"/>
      <c r="AIQ117" s="51"/>
      <c r="AIR117" s="51"/>
      <c r="AIS117" s="51"/>
      <c r="AIT117" s="51"/>
      <c r="AIU117" s="51"/>
      <c r="AIV117" s="51"/>
      <c r="AIW117" s="51"/>
      <c r="AIX117" s="51"/>
      <c r="AIY117" s="51"/>
      <c r="AIZ117" s="51"/>
      <c r="AJA117" s="51"/>
      <c r="AJB117" s="51"/>
      <c r="AJC117" s="51"/>
      <c r="AJD117" s="51"/>
      <c r="AJE117" s="51"/>
      <c r="AJF117" s="51"/>
      <c r="AJG117" s="51"/>
      <c r="AJH117" s="51"/>
      <c r="AJI117" s="51"/>
      <c r="AJJ117" s="51"/>
      <c r="AJK117" s="51"/>
      <c r="AJL117" s="51"/>
      <c r="AJM117" s="51"/>
      <c r="AJN117" s="51"/>
      <c r="AJO117" s="51"/>
      <c r="AJP117" s="51"/>
      <c r="AJQ117" s="51"/>
      <c r="AJR117" s="51"/>
      <c r="AJS117" s="51"/>
      <c r="AJT117" s="51"/>
      <c r="AJU117" s="51"/>
      <c r="AJV117" s="51"/>
      <c r="AJW117" s="51"/>
      <c r="AJX117" s="51"/>
      <c r="AJY117" s="51"/>
      <c r="AJZ117" s="51"/>
      <c r="AKA117" s="51"/>
      <c r="AKB117" s="51"/>
      <c r="AKC117" s="51"/>
      <c r="AKD117" s="51"/>
      <c r="AKE117" s="51"/>
      <c r="AKF117" s="51"/>
      <c r="AKG117" s="51"/>
      <c r="AKH117" s="51"/>
      <c r="AKI117" s="51"/>
      <c r="AKJ117" s="51"/>
      <c r="AKK117" s="51"/>
      <c r="AKL117" s="51"/>
      <c r="AKM117" s="51"/>
      <c r="AKN117" s="51"/>
      <c r="AKO117" s="51"/>
      <c r="AKP117" s="51"/>
      <c r="AKQ117" s="51"/>
      <c r="AKR117" s="51"/>
      <c r="AKS117" s="51"/>
      <c r="AKT117" s="51"/>
      <c r="AKU117" s="51"/>
      <c r="AKV117" s="51"/>
      <c r="AKW117" s="51"/>
      <c r="AKX117" s="51"/>
      <c r="AKY117" s="51"/>
      <c r="AKZ117" s="51"/>
      <c r="ALA117" s="51"/>
      <c r="ALB117" s="51"/>
      <c r="ALC117" s="51"/>
      <c r="ALD117" s="51"/>
      <c r="ALE117" s="51"/>
      <c r="ALF117" s="51"/>
      <c r="ALG117" s="51"/>
      <c r="ALH117" s="51"/>
      <c r="ALI117" s="51"/>
      <c r="ALJ117" s="51"/>
      <c r="ALK117" s="51"/>
      <c r="ALL117" s="51"/>
      <c r="ALM117" s="51"/>
      <c r="ALN117" s="51"/>
      <c r="ALO117" s="51"/>
      <c r="ALP117" s="51"/>
      <c r="ALQ117" s="51"/>
      <c r="ALR117" s="51"/>
      <c r="ALS117" s="51"/>
      <c r="ALT117" s="51"/>
      <c r="ALU117" s="51"/>
      <c r="ALV117" s="51"/>
      <c r="ALW117" s="51"/>
      <c r="ALX117" s="51"/>
      <c r="ALY117" s="51"/>
      <c r="ALZ117" s="51"/>
      <c r="AMA117" s="51"/>
      <c r="AMB117" s="51"/>
      <c r="AMC117" s="51"/>
      <c r="AMD117" s="51"/>
      <c r="AME117" s="51"/>
      <c r="AMF117" s="51"/>
      <c r="AMG117" s="51"/>
      <c r="AMH117" s="51"/>
      <c r="AMI117" s="51"/>
      <c r="AMJ117" s="51"/>
      <c r="AMK117" s="51"/>
    </row>
    <row r="118" spans="1:1025" s="51" customFormat="1" ht="93.75" x14ac:dyDescent="0.3">
      <c r="B118" s="54">
        <v>115</v>
      </c>
      <c r="C118" s="52" t="s">
        <v>680</v>
      </c>
      <c r="D118" s="53">
        <v>45121</v>
      </c>
      <c r="E118" s="43" t="s">
        <v>681</v>
      </c>
      <c r="F118" s="43">
        <v>7724842734</v>
      </c>
      <c r="G118" s="156" t="s">
        <v>682</v>
      </c>
      <c r="H118" s="54" t="s">
        <v>90</v>
      </c>
      <c r="I118" s="54" t="s">
        <v>50</v>
      </c>
      <c r="J118" s="55">
        <v>29050</v>
      </c>
      <c r="K118" s="54" t="s">
        <v>683</v>
      </c>
      <c r="L118" s="54" t="s">
        <v>51</v>
      </c>
      <c r="M118" s="54" t="s">
        <v>28</v>
      </c>
      <c r="N118" s="4" t="s">
        <v>27</v>
      </c>
      <c r="O118" s="43" t="s">
        <v>1017</v>
      </c>
      <c r="P118" s="55" t="s">
        <v>48</v>
      </c>
      <c r="Q118" s="58" t="s">
        <v>60</v>
      </c>
      <c r="R118" s="42" t="s">
        <v>351</v>
      </c>
      <c r="S118" s="64" t="s">
        <v>110</v>
      </c>
      <c r="T118" s="52" t="s">
        <v>684</v>
      </c>
      <c r="U118" s="65">
        <v>45161</v>
      </c>
      <c r="V118" s="195">
        <v>0.58333333333333337</v>
      </c>
      <c r="W118" s="59" t="s">
        <v>91</v>
      </c>
      <c r="X118" s="60">
        <v>26841</v>
      </c>
    </row>
    <row r="119" spans="1:1025" s="51" customFormat="1" ht="47.25" customHeight="1" x14ac:dyDescent="0.3">
      <c r="A119" s="169"/>
      <c r="B119" s="54">
        <v>116</v>
      </c>
      <c r="C119" s="170" t="s">
        <v>238</v>
      </c>
      <c r="D119" s="171">
        <v>45118</v>
      </c>
      <c r="E119" s="90" t="s">
        <v>685</v>
      </c>
      <c r="F119" s="199">
        <v>5017128216</v>
      </c>
      <c r="G119" s="200" t="s">
        <v>686</v>
      </c>
      <c r="H119" s="201" t="s">
        <v>78</v>
      </c>
      <c r="I119" s="201" t="s">
        <v>56</v>
      </c>
      <c r="J119" s="202" t="s">
        <v>687</v>
      </c>
      <c r="K119" s="90" t="s">
        <v>688</v>
      </c>
      <c r="L119" s="203" t="s">
        <v>44</v>
      </c>
      <c r="M119" s="54" t="s">
        <v>28</v>
      </c>
      <c r="N119" s="4" t="s">
        <v>27</v>
      </c>
      <c r="O119" s="43" t="s">
        <v>689</v>
      </c>
      <c r="P119" s="55" t="s">
        <v>85</v>
      </c>
      <c r="Q119" s="58" t="s">
        <v>60</v>
      </c>
      <c r="R119" s="43" t="s">
        <v>390</v>
      </c>
      <c r="S119" s="64" t="s">
        <v>110</v>
      </c>
      <c r="T119" s="170" t="s">
        <v>690</v>
      </c>
      <c r="U119" s="65">
        <v>45161</v>
      </c>
      <c r="V119" s="195">
        <v>0.58333333333333337</v>
      </c>
      <c r="W119" s="90" t="s">
        <v>246</v>
      </c>
      <c r="X119" s="172">
        <v>26849</v>
      </c>
      <c r="Y119" s="169"/>
      <c r="Z119" s="169"/>
      <c r="AA119" s="169"/>
      <c r="AB119" s="169"/>
      <c r="AC119" s="169"/>
      <c r="AD119" s="169"/>
      <c r="AE119" s="169"/>
      <c r="AF119" s="169"/>
      <c r="AG119" s="169"/>
      <c r="AH119" s="169"/>
      <c r="AI119" s="169"/>
      <c r="AJ119" s="169"/>
      <c r="AK119" s="169"/>
      <c r="AL119" s="169"/>
      <c r="AM119" s="169"/>
      <c r="AN119" s="169"/>
      <c r="AO119" s="169"/>
      <c r="AP119" s="169"/>
      <c r="AQ119" s="169"/>
      <c r="AR119" s="169"/>
      <c r="AS119" s="169"/>
      <c r="AT119" s="169"/>
      <c r="AU119" s="169"/>
      <c r="AV119" s="169"/>
      <c r="AW119" s="169"/>
      <c r="AX119" s="169"/>
      <c r="AY119" s="169"/>
      <c r="AZ119" s="169"/>
      <c r="BA119" s="169"/>
      <c r="BB119" s="169"/>
      <c r="BC119" s="169"/>
      <c r="BD119" s="169"/>
      <c r="BE119" s="169"/>
      <c r="BF119" s="169"/>
      <c r="BG119" s="169"/>
      <c r="BH119" s="169"/>
      <c r="BI119" s="169"/>
      <c r="BJ119" s="169"/>
      <c r="BK119" s="169"/>
      <c r="BL119" s="169"/>
      <c r="BM119" s="169"/>
      <c r="BN119" s="169"/>
      <c r="BO119" s="169"/>
      <c r="BP119" s="169"/>
      <c r="BQ119" s="169"/>
      <c r="BR119" s="169"/>
      <c r="BS119" s="169"/>
      <c r="BT119" s="169"/>
      <c r="BU119" s="169"/>
      <c r="BV119" s="169"/>
      <c r="BW119" s="169"/>
      <c r="BX119" s="169"/>
      <c r="BY119" s="169"/>
      <c r="BZ119" s="169"/>
      <c r="CA119" s="169"/>
      <c r="CB119" s="169"/>
      <c r="CC119" s="169"/>
      <c r="CD119" s="169"/>
      <c r="CE119" s="169"/>
      <c r="CF119" s="169"/>
      <c r="CG119" s="169"/>
      <c r="CH119" s="169"/>
      <c r="CI119" s="169"/>
      <c r="CJ119" s="169"/>
      <c r="CK119" s="169"/>
      <c r="CL119" s="169"/>
      <c r="CM119" s="169"/>
      <c r="CN119" s="169"/>
      <c r="CO119" s="169"/>
      <c r="CP119" s="169"/>
      <c r="CQ119" s="169"/>
      <c r="CR119" s="169"/>
      <c r="CS119" s="169"/>
      <c r="CT119" s="169"/>
      <c r="CU119" s="169"/>
      <c r="CV119" s="169"/>
      <c r="CW119" s="169"/>
      <c r="CX119" s="169"/>
      <c r="CY119" s="169"/>
      <c r="CZ119" s="169"/>
      <c r="DA119" s="169"/>
      <c r="DB119" s="169"/>
      <c r="DC119" s="169"/>
      <c r="DD119" s="169"/>
      <c r="DE119" s="169"/>
      <c r="DF119" s="169"/>
      <c r="DG119" s="169"/>
      <c r="DH119" s="169"/>
      <c r="DI119" s="169"/>
      <c r="DJ119" s="169"/>
      <c r="DK119" s="169"/>
      <c r="DL119" s="169"/>
      <c r="DM119" s="169"/>
      <c r="DN119" s="169"/>
      <c r="DO119" s="169"/>
      <c r="DP119" s="169"/>
      <c r="DQ119" s="169"/>
      <c r="DR119" s="169"/>
      <c r="DS119" s="169"/>
      <c r="DT119" s="169"/>
      <c r="DU119" s="169"/>
      <c r="DV119" s="169"/>
      <c r="DW119" s="169"/>
      <c r="DX119" s="169"/>
      <c r="DY119" s="169"/>
      <c r="DZ119" s="169"/>
      <c r="EA119" s="169"/>
      <c r="EB119" s="169"/>
      <c r="EC119" s="169"/>
      <c r="ED119" s="169"/>
      <c r="EE119" s="169"/>
      <c r="EF119" s="169"/>
      <c r="EG119" s="169"/>
      <c r="EH119" s="169"/>
      <c r="EI119" s="169"/>
      <c r="EJ119" s="169"/>
      <c r="EK119" s="169"/>
      <c r="EL119" s="169"/>
      <c r="EM119" s="169"/>
      <c r="EN119" s="169"/>
      <c r="EO119" s="169"/>
      <c r="EP119" s="169"/>
      <c r="EQ119" s="169"/>
      <c r="ER119" s="169"/>
      <c r="ES119" s="169"/>
      <c r="ET119" s="169"/>
      <c r="EU119" s="169"/>
      <c r="EV119" s="169"/>
      <c r="EW119" s="169"/>
      <c r="EX119" s="169"/>
      <c r="EY119" s="169"/>
      <c r="EZ119" s="169"/>
      <c r="FA119" s="169"/>
      <c r="FB119" s="169"/>
      <c r="FC119" s="169"/>
      <c r="FD119" s="169"/>
      <c r="FE119" s="169"/>
      <c r="FF119" s="169"/>
      <c r="FG119" s="169"/>
      <c r="FH119" s="169"/>
      <c r="FI119" s="169"/>
      <c r="FJ119" s="169"/>
      <c r="FK119" s="169"/>
      <c r="FL119" s="169"/>
      <c r="FM119" s="169"/>
      <c r="FN119" s="169"/>
      <c r="FO119" s="169"/>
      <c r="FP119" s="169"/>
      <c r="FQ119" s="169"/>
      <c r="FR119" s="169"/>
      <c r="FS119" s="169"/>
      <c r="FT119" s="169"/>
      <c r="FU119" s="169"/>
      <c r="FV119" s="169"/>
      <c r="FW119" s="169"/>
      <c r="FX119" s="169"/>
      <c r="FY119" s="169"/>
      <c r="FZ119" s="169"/>
      <c r="GA119" s="169"/>
      <c r="GB119" s="169"/>
      <c r="GC119" s="169"/>
      <c r="GD119" s="169"/>
      <c r="GE119" s="169"/>
      <c r="GF119" s="169"/>
      <c r="GG119" s="169"/>
      <c r="GH119" s="169"/>
      <c r="GI119" s="169"/>
      <c r="GJ119" s="169"/>
      <c r="GK119" s="169"/>
      <c r="GL119" s="169"/>
      <c r="GM119" s="169"/>
      <c r="GN119" s="169"/>
      <c r="GO119" s="169"/>
      <c r="GP119" s="169"/>
      <c r="GQ119" s="169"/>
      <c r="GR119" s="169"/>
      <c r="GS119" s="169"/>
      <c r="GT119" s="169"/>
      <c r="GU119" s="169"/>
      <c r="GV119" s="169"/>
      <c r="GW119" s="169"/>
      <c r="GX119" s="169"/>
      <c r="GY119" s="169"/>
      <c r="GZ119" s="169"/>
      <c r="HA119" s="169"/>
      <c r="HB119" s="169"/>
      <c r="HC119" s="169"/>
      <c r="HD119" s="169"/>
      <c r="HE119" s="169"/>
      <c r="HF119" s="169"/>
      <c r="HG119" s="169"/>
      <c r="HH119" s="169"/>
      <c r="HI119" s="169"/>
      <c r="HJ119" s="169"/>
      <c r="HK119" s="169"/>
      <c r="HL119" s="169"/>
      <c r="HM119" s="169"/>
      <c r="HN119" s="169"/>
      <c r="HO119" s="169"/>
      <c r="HP119" s="169"/>
      <c r="HQ119" s="169"/>
      <c r="HR119" s="169"/>
      <c r="HS119" s="169"/>
      <c r="HT119" s="169"/>
      <c r="HU119" s="169"/>
      <c r="HV119" s="169"/>
      <c r="HW119" s="169"/>
      <c r="HX119" s="169"/>
      <c r="HY119" s="169"/>
      <c r="HZ119" s="169"/>
      <c r="IA119" s="169"/>
      <c r="IB119" s="169"/>
      <c r="IC119" s="169"/>
      <c r="ID119" s="169"/>
      <c r="IE119" s="169"/>
      <c r="IF119" s="169"/>
      <c r="IG119" s="169"/>
      <c r="IH119" s="169"/>
      <c r="II119" s="169"/>
      <c r="IJ119" s="169"/>
      <c r="IK119" s="169"/>
      <c r="IL119" s="169"/>
      <c r="IM119" s="169"/>
      <c r="IN119" s="169"/>
      <c r="IO119" s="169"/>
      <c r="IP119" s="169"/>
      <c r="IQ119" s="169"/>
      <c r="IR119" s="169"/>
      <c r="IS119" s="169"/>
      <c r="IT119" s="169"/>
      <c r="IU119" s="169"/>
      <c r="IV119" s="169"/>
      <c r="IW119" s="169"/>
      <c r="IX119" s="169"/>
      <c r="IY119" s="169"/>
      <c r="IZ119" s="169"/>
      <c r="JA119" s="169"/>
      <c r="JB119" s="169"/>
      <c r="JC119" s="169"/>
      <c r="JD119" s="169"/>
      <c r="JE119" s="169"/>
      <c r="JF119" s="169"/>
      <c r="JG119" s="169"/>
      <c r="JH119" s="169"/>
      <c r="JI119" s="169"/>
      <c r="JJ119" s="169"/>
      <c r="JK119" s="169"/>
      <c r="JL119" s="169"/>
      <c r="JM119" s="169"/>
      <c r="JN119" s="169"/>
      <c r="JO119" s="169"/>
      <c r="JP119" s="169"/>
      <c r="JQ119" s="169"/>
      <c r="JR119" s="169"/>
      <c r="JS119" s="169"/>
      <c r="JT119" s="169"/>
      <c r="JU119" s="169"/>
      <c r="JV119" s="169"/>
      <c r="JW119" s="169"/>
      <c r="JX119" s="169"/>
      <c r="JY119" s="169"/>
      <c r="JZ119" s="169"/>
      <c r="KA119" s="169"/>
      <c r="KB119" s="169"/>
      <c r="KC119" s="169"/>
      <c r="KD119" s="169"/>
      <c r="KE119" s="169"/>
      <c r="KF119" s="169"/>
      <c r="KG119" s="169"/>
      <c r="KH119" s="169"/>
      <c r="KI119" s="169"/>
      <c r="KJ119" s="169"/>
      <c r="KK119" s="169"/>
      <c r="KL119" s="169"/>
      <c r="KM119" s="169"/>
      <c r="KN119" s="169"/>
      <c r="KO119" s="169"/>
      <c r="KP119" s="169"/>
      <c r="KQ119" s="169"/>
      <c r="KR119" s="169"/>
      <c r="KS119" s="169"/>
      <c r="KT119" s="169"/>
      <c r="KU119" s="169"/>
      <c r="KV119" s="169"/>
      <c r="KW119" s="169"/>
      <c r="KX119" s="169"/>
      <c r="KY119" s="169"/>
      <c r="KZ119" s="169"/>
      <c r="LA119" s="169"/>
      <c r="LB119" s="169"/>
      <c r="LC119" s="169"/>
      <c r="LD119" s="169"/>
      <c r="LE119" s="169"/>
      <c r="LF119" s="169"/>
      <c r="LG119" s="169"/>
      <c r="LH119" s="169"/>
      <c r="LI119" s="169"/>
      <c r="LJ119" s="169"/>
      <c r="LK119" s="169"/>
      <c r="LL119" s="169"/>
      <c r="LM119" s="169"/>
      <c r="LN119" s="169"/>
      <c r="LO119" s="169"/>
      <c r="LP119" s="169"/>
      <c r="LQ119" s="169"/>
      <c r="LR119" s="169"/>
      <c r="LS119" s="169"/>
      <c r="LT119" s="169"/>
      <c r="LU119" s="169"/>
      <c r="LV119" s="169"/>
      <c r="LW119" s="169"/>
      <c r="LX119" s="169"/>
      <c r="LY119" s="169"/>
      <c r="LZ119" s="169"/>
      <c r="MA119" s="169"/>
      <c r="MB119" s="169"/>
      <c r="MC119" s="169"/>
      <c r="MD119" s="169"/>
      <c r="ME119" s="169"/>
      <c r="MF119" s="169"/>
      <c r="MG119" s="169"/>
      <c r="MH119" s="169"/>
      <c r="MI119" s="169"/>
      <c r="MJ119" s="169"/>
      <c r="MK119" s="169"/>
      <c r="ML119" s="169"/>
      <c r="MM119" s="169"/>
      <c r="MN119" s="169"/>
      <c r="MO119" s="169"/>
      <c r="MP119" s="169"/>
      <c r="MQ119" s="169"/>
      <c r="MR119" s="169"/>
      <c r="MS119" s="169"/>
      <c r="MT119" s="169"/>
      <c r="MU119" s="169"/>
      <c r="MV119" s="169"/>
      <c r="MW119" s="169"/>
      <c r="MX119" s="169"/>
      <c r="MY119" s="169"/>
      <c r="MZ119" s="169"/>
      <c r="NA119" s="169"/>
      <c r="NB119" s="169"/>
      <c r="NC119" s="169"/>
      <c r="ND119" s="169"/>
      <c r="NE119" s="169"/>
      <c r="NF119" s="169"/>
      <c r="NG119" s="169"/>
      <c r="NH119" s="169"/>
      <c r="NI119" s="169"/>
      <c r="NJ119" s="169"/>
      <c r="NK119" s="169"/>
      <c r="NL119" s="169"/>
      <c r="NM119" s="169"/>
      <c r="NN119" s="169"/>
      <c r="NO119" s="169"/>
      <c r="NP119" s="169"/>
      <c r="NQ119" s="169"/>
      <c r="NR119" s="169"/>
      <c r="NS119" s="169"/>
      <c r="NT119" s="169"/>
      <c r="NU119" s="169"/>
      <c r="NV119" s="169"/>
      <c r="NW119" s="169"/>
      <c r="NX119" s="169"/>
      <c r="NY119" s="169"/>
      <c r="NZ119" s="169"/>
      <c r="OA119" s="169"/>
      <c r="OB119" s="169"/>
      <c r="OC119" s="169"/>
      <c r="OD119" s="169"/>
      <c r="OE119" s="169"/>
      <c r="OF119" s="169"/>
      <c r="OG119" s="169"/>
      <c r="OH119" s="169"/>
      <c r="OI119" s="169"/>
      <c r="OJ119" s="169"/>
      <c r="OK119" s="169"/>
      <c r="OL119" s="169"/>
      <c r="OM119" s="169"/>
      <c r="ON119" s="169"/>
      <c r="OO119" s="169"/>
      <c r="OP119" s="169"/>
      <c r="OQ119" s="169"/>
      <c r="OR119" s="169"/>
      <c r="OS119" s="169"/>
      <c r="OT119" s="169"/>
      <c r="OU119" s="169"/>
      <c r="OV119" s="169"/>
      <c r="OW119" s="169"/>
      <c r="OX119" s="169"/>
      <c r="OY119" s="169"/>
      <c r="OZ119" s="169"/>
      <c r="PA119" s="169"/>
      <c r="PB119" s="169"/>
      <c r="PC119" s="169"/>
      <c r="PD119" s="169"/>
      <c r="PE119" s="169"/>
      <c r="PF119" s="169"/>
      <c r="PG119" s="169"/>
      <c r="PH119" s="169"/>
      <c r="PI119" s="169"/>
      <c r="PJ119" s="169"/>
      <c r="PK119" s="169"/>
      <c r="PL119" s="169"/>
      <c r="PM119" s="169"/>
      <c r="PN119" s="169"/>
      <c r="PO119" s="169"/>
      <c r="PP119" s="169"/>
      <c r="PQ119" s="169"/>
      <c r="PR119" s="169"/>
      <c r="PS119" s="169"/>
      <c r="PT119" s="169"/>
      <c r="PU119" s="169"/>
      <c r="PV119" s="169"/>
      <c r="PW119" s="169"/>
      <c r="PX119" s="169"/>
      <c r="PY119" s="169"/>
      <c r="PZ119" s="169"/>
      <c r="QA119" s="169"/>
      <c r="QB119" s="169"/>
      <c r="QC119" s="169"/>
      <c r="QD119" s="169"/>
      <c r="QE119" s="169"/>
      <c r="QF119" s="169"/>
      <c r="QG119" s="169"/>
      <c r="QH119" s="169"/>
      <c r="QI119" s="169"/>
      <c r="QJ119" s="169"/>
      <c r="QK119" s="169"/>
      <c r="QL119" s="169"/>
      <c r="QM119" s="169"/>
      <c r="QN119" s="169"/>
      <c r="QO119" s="169"/>
      <c r="QP119" s="169"/>
      <c r="QQ119" s="169"/>
      <c r="QR119" s="169"/>
      <c r="QS119" s="169"/>
      <c r="QT119" s="169"/>
      <c r="QU119" s="169"/>
      <c r="QV119" s="169"/>
      <c r="QW119" s="169"/>
      <c r="QX119" s="169"/>
      <c r="QY119" s="169"/>
      <c r="QZ119" s="169"/>
      <c r="RA119" s="169"/>
      <c r="RB119" s="169"/>
      <c r="RC119" s="169"/>
      <c r="RD119" s="169"/>
      <c r="RE119" s="169"/>
      <c r="RF119" s="169"/>
      <c r="RG119" s="169"/>
      <c r="RH119" s="169"/>
      <c r="RI119" s="169"/>
      <c r="RJ119" s="169"/>
      <c r="RK119" s="169"/>
      <c r="RL119" s="169"/>
      <c r="RM119" s="169"/>
      <c r="RN119" s="169"/>
      <c r="RO119" s="169"/>
      <c r="RP119" s="169"/>
      <c r="RQ119" s="169"/>
      <c r="RR119" s="169"/>
      <c r="RS119" s="169"/>
      <c r="RT119" s="169"/>
      <c r="RU119" s="169"/>
      <c r="RV119" s="169"/>
      <c r="RW119" s="169"/>
      <c r="RX119" s="169"/>
      <c r="RY119" s="169"/>
      <c r="RZ119" s="169"/>
      <c r="SA119" s="169"/>
      <c r="SB119" s="169"/>
      <c r="SC119" s="169"/>
      <c r="SD119" s="169"/>
      <c r="SE119" s="169"/>
      <c r="SF119" s="169"/>
      <c r="SG119" s="169"/>
      <c r="SH119" s="169"/>
      <c r="SI119" s="169"/>
      <c r="SJ119" s="169"/>
      <c r="SK119" s="169"/>
      <c r="SL119" s="169"/>
      <c r="SM119" s="169"/>
      <c r="SN119" s="169"/>
      <c r="SO119" s="169"/>
      <c r="SP119" s="169"/>
      <c r="SQ119" s="169"/>
      <c r="SR119" s="169"/>
      <c r="SS119" s="169"/>
      <c r="ST119" s="169"/>
      <c r="SU119" s="169"/>
      <c r="SV119" s="169"/>
      <c r="SW119" s="169"/>
      <c r="SX119" s="169"/>
      <c r="SY119" s="169"/>
      <c r="SZ119" s="169"/>
      <c r="TA119" s="169"/>
      <c r="TB119" s="169"/>
      <c r="TC119" s="169"/>
      <c r="TD119" s="169"/>
      <c r="TE119" s="169"/>
      <c r="TF119" s="169"/>
      <c r="TG119" s="169"/>
      <c r="TH119" s="169"/>
      <c r="TI119" s="169"/>
      <c r="TJ119" s="169"/>
      <c r="TK119" s="169"/>
      <c r="TL119" s="169"/>
      <c r="TM119" s="169"/>
      <c r="TN119" s="169"/>
      <c r="TO119" s="169"/>
      <c r="TP119" s="169"/>
      <c r="TQ119" s="169"/>
      <c r="TR119" s="169"/>
      <c r="TS119" s="169"/>
      <c r="TT119" s="169"/>
      <c r="TU119" s="169"/>
      <c r="TV119" s="169"/>
      <c r="TW119" s="169"/>
      <c r="TX119" s="169"/>
      <c r="TY119" s="169"/>
      <c r="TZ119" s="169"/>
      <c r="UA119" s="169"/>
      <c r="UB119" s="169"/>
      <c r="UC119" s="169"/>
      <c r="UD119" s="169"/>
      <c r="UE119" s="169"/>
      <c r="UF119" s="169"/>
      <c r="UG119" s="169"/>
      <c r="UH119" s="169"/>
      <c r="UI119" s="169"/>
      <c r="UJ119" s="169"/>
      <c r="UK119" s="169"/>
      <c r="UL119" s="169"/>
      <c r="UM119" s="169"/>
      <c r="UN119" s="169"/>
      <c r="UO119" s="169"/>
      <c r="UP119" s="169"/>
      <c r="UQ119" s="169"/>
      <c r="UR119" s="169"/>
      <c r="US119" s="169"/>
      <c r="UT119" s="169"/>
      <c r="UU119" s="169"/>
      <c r="UV119" s="169"/>
      <c r="UW119" s="169"/>
      <c r="UX119" s="169"/>
      <c r="UY119" s="169"/>
      <c r="UZ119" s="169"/>
      <c r="VA119" s="169"/>
      <c r="VB119" s="169"/>
      <c r="VC119" s="169"/>
      <c r="VD119" s="169"/>
      <c r="VE119" s="169"/>
      <c r="VF119" s="169"/>
      <c r="VG119" s="169"/>
      <c r="VH119" s="169"/>
      <c r="VI119" s="169"/>
      <c r="VJ119" s="169"/>
      <c r="VK119" s="169"/>
      <c r="VL119" s="169"/>
      <c r="VM119" s="169"/>
      <c r="VN119" s="169"/>
      <c r="VO119" s="169"/>
      <c r="VP119" s="169"/>
      <c r="VQ119" s="169"/>
      <c r="VR119" s="169"/>
      <c r="VS119" s="169"/>
      <c r="VT119" s="169"/>
      <c r="VU119" s="169"/>
      <c r="VV119" s="169"/>
      <c r="VW119" s="169"/>
      <c r="VX119" s="169"/>
      <c r="VY119" s="169"/>
      <c r="VZ119" s="169"/>
      <c r="WA119" s="169"/>
      <c r="WB119" s="169"/>
      <c r="WC119" s="169"/>
      <c r="WD119" s="169"/>
      <c r="WE119" s="169"/>
      <c r="WF119" s="169"/>
      <c r="WG119" s="169"/>
      <c r="WH119" s="169"/>
      <c r="WI119" s="169"/>
      <c r="WJ119" s="169"/>
      <c r="WK119" s="169"/>
      <c r="WL119" s="169"/>
      <c r="WM119" s="169"/>
      <c r="WN119" s="169"/>
      <c r="WO119" s="169"/>
      <c r="WP119" s="169"/>
      <c r="WQ119" s="169"/>
      <c r="WR119" s="169"/>
      <c r="WS119" s="169"/>
      <c r="WT119" s="169"/>
      <c r="WU119" s="169"/>
      <c r="WV119" s="169"/>
      <c r="WW119" s="169"/>
      <c r="WX119" s="169"/>
      <c r="WY119" s="169"/>
      <c r="WZ119" s="169"/>
      <c r="XA119" s="169"/>
      <c r="XB119" s="169"/>
      <c r="XC119" s="169"/>
      <c r="XD119" s="169"/>
      <c r="XE119" s="169"/>
      <c r="XF119" s="169"/>
      <c r="XG119" s="169"/>
      <c r="XH119" s="169"/>
      <c r="XI119" s="169"/>
      <c r="XJ119" s="169"/>
      <c r="XK119" s="169"/>
      <c r="XL119" s="169"/>
      <c r="XM119" s="169"/>
      <c r="XN119" s="169"/>
      <c r="XO119" s="169"/>
      <c r="XP119" s="169"/>
      <c r="XQ119" s="169"/>
      <c r="XR119" s="169"/>
      <c r="XS119" s="169"/>
      <c r="XT119" s="169"/>
      <c r="XU119" s="169"/>
      <c r="XV119" s="169"/>
      <c r="XW119" s="169"/>
      <c r="XX119" s="169"/>
      <c r="XY119" s="169"/>
      <c r="XZ119" s="169"/>
      <c r="YA119" s="169"/>
      <c r="YB119" s="169"/>
      <c r="YC119" s="169"/>
      <c r="YD119" s="169"/>
      <c r="YE119" s="169"/>
      <c r="YF119" s="169"/>
      <c r="YG119" s="169"/>
      <c r="YH119" s="169"/>
      <c r="YI119" s="169"/>
      <c r="YJ119" s="169"/>
      <c r="YK119" s="169"/>
      <c r="YL119" s="169"/>
      <c r="YM119" s="169"/>
      <c r="YN119" s="169"/>
      <c r="YO119" s="169"/>
      <c r="YP119" s="169"/>
      <c r="YQ119" s="169"/>
      <c r="YR119" s="169"/>
      <c r="YS119" s="169"/>
      <c r="YT119" s="169"/>
      <c r="YU119" s="169"/>
      <c r="YV119" s="169"/>
      <c r="YW119" s="169"/>
      <c r="YX119" s="169"/>
      <c r="YY119" s="169"/>
      <c r="YZ119" s="169"/>
      <c r="ZA119" s="169"/>
      <c r="ZB119" s="169"/>
      <c r="ZC119" s="169"/>
      <c r="ZD119" s="169"/>
      <c r="ZE119" s="169"/>
      <c r="ZF119" s="169"/>
      <c r="ZG119" s="169"/>
      <c r="ZH119" s="169"/>
      <c r="ZI119" s="169"/>
      <c r="ZJ119" s="169"/>
      <c r="ZK119" s="169"/>
      <c r="ZL119" s="169"/>
      <c r="ZM119" s="169"/>
      <c r="ZN119" s="169"/>
      <c r="ZO119" s="169"/>
      <c r="ZP119" s="169"/>
      <c r="ZQ119" s="169"/>
      <c r="ZR119" s="169"/>
      <c r="ZS119" s="169"/>
      <c r="ZT119" s="169"/>
      <c r="ZU119" s="169"/>
      <c r="ZV119" s="169"/>
      <c r="ZW119" s="169"/>
      <c r="ZX119" s="169"/>
      <c r="ZY119" s="169"/>
      <c r="ZZ119" s="169"/>
      <c r="AAA119" s="169"/>
      <c r="AAB119" s="169"/>
      <c r="AAC119" s="169"/>
      <c r="AAD119" s="169"/>
      <c r="AAE119" s="169"/>
      <c r="AAF119" s="169"/>
      <c r="AAG119" s="169"/>
      <c r="AAH119" s="169"/>
      <c r="AAI119" s="169"/>
      <c r="AAJ119" s="169"/>
      <c r="AAK119" s="169"/>
      <c r="AAL119" s="169"/>
      <c r="AAM119" s="169"/>
      <c r="AAN119" s="169"/>
      <c r="AAO119" s="169"/>
      <c r="AAP119" s="169"/>
      <c r="AAQ119" s="169"/>
      <c r="AAR119" s="169"/>
      <c r="AAS119" s="169"/>
      <c r="AAT119" s="169"/>
      <c r="AAU119" s="169"/>
      <c r="AAV119" s="169"/>
      <c r="AAW119" s="169"/>
      <c r="AAX119" s="169"/>
      <c r="AAY119" s="169"/>
      <c r="AAZ119" s="169"/>
      <c r="ABA119" s="169"/>
      <c r="ABB119" s="169"/>
      <c r="ABC119" s="169"/>
      <c r="ABD119" s="169"/>
      <c r="ABE119" s="169"/>
      <c r="ABF119" s="169"/>
      <c r="ABG119" s="169"/>
      <c r="ABH119" s="169"/>
      <c r="ABI119" s="169"/>
      <c r="ABJ119" s="169"/>
      <c r="ABK119" s="169"/>
      <c r="ABL119" s="169"/>
      <c r="ABM119" s="169"/>
      <c r="ABN119" s="169"/>
      <c r="ABO119" s="169"/>
      <c r="ABP119" s="169"/>
      <c r="ABQ119" s="169"/>
      <c r="ABR119" s="169"/>
      <c r="ABS119" s="169"/>
      <c r="ABT119" s="169"/>
      <c r="ABU119" s="169"/>
      <c r="ABV119" s="169"/>
      <c r="ABW119" s="169"/>
      <c r="ABX119" s="169"/>
      <c r="ABY119" s="169"/>
      <c r="ABZ119" s="169"/>
      <c r="ACA119" s="169"/>
      <c r="ACB119" s="169"/>
      <c r="ACC119" s="169"/>
      <c r="ACD119" s="169"/>
      <c r="ACE119" s="169"/>
      <c r="ACF119" s="169"/>
      <c r="ACG119" s="169"/>
      <c r="ACH119" s="169"/>
      <c r="ACI119" s="169"/>
      <c r="ACJ119" s="169"/>
      <c r="ACK119" s="169"/>
      <c r="ACL119" s="169"/>
      <c r="ACM119" s="169"/>
      <c r="ACN119" s="169"/>
      <c r="ACO119" s="169"/>
      <c r="ACP119" s="169"/>
      <c r="ACQ119" s="169"/>
      <c r="ACR119" s="169"/>
      <c r="ACS119" s="169"/>
      <c r="ACT119" s="169"/>
      <c r="ACU119" s="169"/>
      <c r="ACV119" s="169"/>
      <c r="ACW119" s="169"/>
      <c r="ACX119" s="169"/>
      <c r="ACY119" s="169"/>
      <c r="ACZ119" s="169"/>
      <c r="ADA119" s="169"/>
      <c r="ADB119" s="169"/>
      <c r="ADC119" s="169"/>
      <c r="ADD119" s="169"/>
      <c r="ADE119" s="169"/>
      <c r="ADF119" s="169"/>
      <c r="ADG119" s="169"/>
      <c r="ADH119" s="169"/>
      <c r="ADI119" s="169"/>
      <c r="ADJ119" s="169"/>
      <c r="ADK119" s="169"/>
      <c r="ADL119" s="169"/>
      <c r="ADM119" s="169"/>
      <c r="ADN119" s="169"/>
      <c r="ADO119" s="169"/>
      <c r="ADP119" s="169"/>
      <c r="ADQ119" s="169"/>
      <c r="ADR119" s="169"/>
      <c r="ADS119" s="169"/>
      <c r="ADT119" s="169"/>
      <c r="ADU119" s="169"/>
      <c r="ADV119" s="169"/>
      <c r="ADW119" s="169"/>
      <c r="ADX119" s="169"/>
      <c r="ADY119" s="169"/>
      <c r="ADZ119" s="169"/>
      <c r="AEA119" s="169"/>
      <c r="AEB119" s="169"/>
      <c r="AEC119" s="169"/>
      <c r="AED119" s="169"/>
      <c r="AEE119" s="169"/>
      <c r="AEF119" s="169"/>
      <c r="AEG119" s="169"/>
      <c r="AEH119" s="169"/>
      <c r="AEI119" s="169"/>
      <c r="AEJ119" s="169"/>
      <c r="AEK119" s="169"/>
      <c r="AEL119" s="169"/>
      <c r="AEM119" s="169"/>
      <c r="AEN119" s="169"/>
      <c r="AEO119" s="169"/>
      <c r="AEP119" s="169"/>
      <c r="AEQ119" s="169"/>
      <c r="AER119" s="169"/>
      <c r="AES119" s="169"/>
      <c r="AET119" s="169"/>
      <c r="AEU119" s="169"/>
      <c r="AEV119" s="169"/>
      <c r="AEW119" s="169"/>
      <c r="AEX119" s="169"/>
      <c r="AEY119" s="169"/>
      <c r="AEZ119" s="169"/>
      <c r="AFA119" s="169"/>
      <c r="AFB119" s="169"/>
      <c r="AFC119" s="169"/>
      <c r="AFD119" s="169"/>
      <c r="AFE119" s="169"/>
      <c r="AFF119" s="169"/>
      <c r="AFG119" s="169"/>
      <c r="AFH119" s="169"/>
      <c r="AFI119" s="169"/>
      <c r="AFJ119" s="169"/>
      <c r="AFK119" s="169"/>
      <c r="AFL119" s="169"/>
      <c r="AFM119" s="169"/>
      <c r="AFN119" s="169"/>
      <c r="AFO119" s="169"/>
      <c r="AFP119" s="169"/>
      <c r="AFQ119" s="169"/>
      <c r="AFR119" s="169"/>
      <c r="AFS119" s="169"/>
      <c r="AFT119" s="169"/>
      <c r="AFU119" s="169"/>
      <c r="AFV119" s="169"/>
      <c r="AFW119" s="169"/>
      <c r="AFX119" s="169"/>
      <c r="AFY119" s="169"/>
      <c r="AFZ119" s="169"/>
      <c r="AGA119" s="169"/>
      <c r="AGB119" s="169"/>
      <c r="AGC119" s="169"/>
      <c r="AGD119" s="169"/>
      <c r="AGE119" s="169"/>
      <c r="AGF119" s="169"/>
      <c r="AGG119" s="169"/>
      <c r="AGH119" s="169"/>
      <c r="AGI119" s="169"/>
      <c r="AGJ119" s="169"/>
      <c r="AGK119" s="169"/>
      <c r="AGL119" s="169"/>
      <c r="AGM119" s="169"/>
      <c r="AGN119" s="169"/>
      <c r="AGO119" s="169"/>
      <c r="AGP119" s="169"/>
      <c r="AGQ119" s="169"/>
      <c r="AGR119" s="169"/>
      <c r="AGS119" s="169"/>
      <c r="AGT119" s="169"/>
      <c r="AGU119" s="169"/>
      <c r="AGV119" s="169"/>
      <c r="AGW119" s="169"/>
      <c r="AGX119" s="169"/>
      <c r="AGY119" s="169"/>
      <c r="AGZ119" s="169"/>
      <c r="AHA119" s="169"/>
      <c r="AHB119" s="169"/>
      <c r="AHC119" s="169"/>
      <c r="AHD119" s="169"/>
      <c r="AHE119" s="169"/>
      <c r="AHF119" s="169"/>
      <c r="AHG119" s="169"/>
      <c r="AHH119" s="169"/>
      <c r="AHI119" s="169"/>
      <c r="AHJ119" s="169"/>
      <c r="AHK119" s="169"/>
      <c r="AHL119" s="169"/>
      <c r="AHM119" s="169"/>
      <c r="AHN119" s="169"/>
      <c r="AHO119" s="169"/>
      <c r="AHP119" s="169"/>
      <c r="AHQ119" s="169"/>
      <c r="AHR119" s="169"/>
      <c r="AHS119" s="169"/>
      <c r="AHT119" s="169"/>
      <c r="AHU119" s="169"/>
      <c r="AHV119" s="169"/>
      <c r="AHW119" s="169"/>
      <c r="AHX119" s="169"/>
      <c r="AHY119" s="169"/>
      <c r="AHZ119" s="169"/>
      <c r="AIA119" s="169"/>
      <c r="AIB119" s="169"/>
      <c r="AIC119" s="169"/>
      <c r="AID119" s="169"/>
      <c r="AIE119" s="169"/>
      <c r="AIF119" s="169"/>
      <c r="AIG119" s="169"/>
      <c r="AIH119" s="169"/>
      <c r="AII119" s="169"/>
      <c r="AIJ119" s="169"/>
      <c r="AIK119" s="169"/>
      <c r="AIL119" s="169"/>
      <c r="AIM119" s="169"/>
      <c r="AIN119" s="169"/>
      <c r="AIO119" s="169"/>
      <c r="AIP119" s="169"/>
      <c r="AIQ119" s="169"/>
      <c r="AIR119" s="169"/>
      <c r="AIS119" s="169"/>
      <c r="AIT119" s="169"/>
      <c r="AIU119" s="169"/>
      <c r="AIV119" s="169"/>
      <c r="AIW119" s="169"/>
      <c r="AIX119" s="169"/>
      <c r="AIY119" s="169"/>
      <c r="AIZ119" s="169"/>
      <c r="AJA119" s="169"/>
      <c r="AJB119" s="169"/>
      <c r="AJC119" s="169"/>
      <c r="AJD119" s="169"/>
      <c r="AJE119" s="169"/>
      <c r="AJF119" s="169"/>
      <c r="AJG119" s="169"/>
      <c r="AJH119" s="169"/>
      <c r="AJI119" s="169"/>
      <c r="AJJ119" s="169"/>
      <c r="AJK119" s="169"/>
      <c r="AJL119" s="169"/>
      <c r="AJM119" s="169"/>
      <c r="AJN119" s="169"/>
      <c r="AJO119" s="169"/>
      <c r="AJP119" s="169"/>
      <c r="AJQ119" s="169"/>
      <c r="AJR119" s="169"/>
      <c r="AJS119" s="169"/>
      <c r="AJT119" s="169"/>
      <c r="AJU119" s="169"/>
      <c r="AJV119" s="169"/>
      <c r="AJW119" s="169"/>
      <c r="AJX119" s="169"/>
      <c r="AJY119" s="169"/>
      <c r="AJZ119" s="169"/>
      <c r="AKA119" s="169"/>
      <c r="AKB119" s="169"/>
      <c r="AKC119" s="169"/>
      <c r="AKD119" s="169"/>
      <c r="AKE119" s="169"/>
      <c r="AKF119" s="169"/>
      <c r="AKG119" s="169"/>
      <c r="AKH119" s="169"/>
      <c r="AKI119" s="169"/>
      <c r="AKJ119" s="169"/>
      <c r="AKK119" s="169"/>
      <c r="AKL119" s="169"/>
      <c r="AKM119" s="169"/>
      <c r="AKN119" s="169"/>
      <c r="AKO119" s="169"/>
      <c r="AKP119" s="169"/>
      <c r="AKQ119" s="169"/>
      <c r="AKR119" s="169"/>
      <c r="AKS119" s="169"/>
      <c r="AKT119" s="169"/>
      <c r="AKU119" s="169"/>
      <c r="AKV119" s="169"/>
      <c r="AKW119" s="169"/>
      <c r="AKX119" s="169"/>
      <c r="AKY119" s="169"/>
      <c r="AKZ119" s="169"/>
      <c r="ALA119" s="169"/>
      <c r="ALB119" s="169"/>
      <c r="ALC119" s="169"/>
      <c r="ALD119" s="169"/>
      <c r="ALE119" s="169"/>
      <c r="ALF119" s="169"/>
      <c r="ALG119" s="169"/>
      <c r="ALH119" s="169"/>
      <c r="ALI119" s="169"/>
      <c r="ALJ119" s="169"/>
      <c r="ALK119" s="169"/>
      <c r="ALL119" s="169"/>
      <c r="ALM119" s="169"/>
      <c r="ALN119" s="169"/>
      <c r="ALO119" s="169"/>
      <c r="ALP119" s="169"/>
      <c r="ALQ119" s="169"/>
      <c r="ALR119" s="169"/>
      <c r="ALS119" s="169"/>
      <c r="ALT119" s="169"/>
      <c r="ALU119" s="169"/>
      <c r="ALV119" s="169"/>
      <c r="ALW119" s="169"/>
      <c r="ALX119" s="169"/>
      <c r="ALY119" s="169"/>
      <c r="ALZ119" s="169"/>
      <c r="AMA119" s="169"/>
      <c r="AMB119" s="169"/>
      <c r="AMC119" s="169"/>
      <c r="AMD119" s="169"/>
      <c r="AME119" s="169"/>
      <c r="AMF119" s="169"/>
      <c r="AMG119" s="169"/>
      <c r="AMH119" s="169"/>
      <c r="AMI119" s="169"/>
      <c r="AMJ119" s="169"/>
      <c r="AMK119" s="198"/>
    </row>
    <row r="120" spans="1:1025" s="51" customFormat="1" ht="67.5" customHeight="1" x14ac:dyDescent="0.3">
      <c r="B120" s="54">
        <v>117</v>
      </c>
      <c r="C120" s="52" t="s">
        <v>691</v>
      </c>
      <c r="D120" s="53">
        <v>45124</v>
      </c>
      <c r="E120" s="43" t="s">
        <v>692</v>
      </c>
      <c r="F120" s="43">
        <v>5001000010</v>
      </c>
      <c r="G120" s="156" t="s">
        <v>693</v>
      </c>
      <c r="H120" s="54" t="s">
        <v>133</v>
      </c>
      <c r="I120" s="54" t="s">
        <v>37</v>
      </c>
      <c r="J120" s="55">
        <v>26403</v>
      </c>
      <c r="K120" s="54" t="s">
        <v>694</v>
      </c>
      <c r="L120" s="54" t="s">
        <v>94</v>
      </c>
      <c r="M120" s="54" t="s">
        <v>35</v>
      </c>
      <c r="N120" s="4" t="s">
        <v>27</v>
      </c>
      <c r="O120" s="43"/>
      <c r="P120" s="55" t="s">
        <v>48</v>
      </c>
      <c r="Q120" s="58" t="s">
        <v>60</v>
      </c>
      <c r="R120" s="54" t="s">
        <v>189</v>
      </c>
      <c r="S120" s="64" t="s">
        <v>110</v>
      </c>
      <c r="T120" s="52" t="s">
        <v>695</v>
      </c>
      <c r="U120" s="65">
        <v>45161</v>
      </c>
      <c r="V120" s="195">
        <v>0.58333333333333337</v>
      </c>
      <c r="W120" s="106" t="s">
        <v>183</v>
      </c>
      <c r="X120" s="60">
        <v>26850</v>
      </c>
    </row>
    <row r="121" spans="1:1025" s="51" customFormat="1" ht="75" customHeight="1" x14ac:dyDescent="0.3">
      <c r="B121" s="54">
        <v>118</v>
      </c>
      <c r="C121" s="52" t="s">
        <v>691</v>
      </c>
      <c r="D121" s="53">
        <v>45124</v>
      </c>
      <c r="E121" s="43" t="s">
        <v>692</v>
      </c>
      <c r="F121" s="43">
        <v>5001000010</v>
      </c>
      <c r="G121" s="156" t="s">
        <v>696</v>
      </c>
      <c r="H121" s="54" t="s">
        <v>697</v>
      </c>
      <c r="I121" s="54" t="s">
        <v>698</v>
      </c>
      <c r="J121" s="55">
        <v>23744</v>
      </c>
      <c r="K121" s="54" t="s">
        <v>699</v>
      </c>
      <c r="L121" s="54" t="s">
        <v>97</v>
      </c>
      <c r="M121" s="54" t="s">
        <v>35</v>
      </c>
      <c r="N121" s="4" t="s">
        <v>27</v>
      </c>
      <c r="O121" s="43"/>
      <c r="P121" s="55" t="s">
        <v>48</v>
      </c>
      <c r="Q121" s="58" t="s">
        <v>60</v>
      </c>
      <c r="R121" s="54" t="s">
        <v>189</v>
      </c>
      <c r="S121" s="64" t="s">
        <v>110</v>
      </c>
      <c r="T121" s="52" t="s">
        <v>695</v>
      </c>
      <c r="U121" s="65">
        <v>45161</v>
      </c>
      <c r="V121" s="195">
        <v>0.58333333333333337</v>
      </c>
      <c r="W121" s="106" t="s">
        <v>183</v>
      </c>
      <c r="X121" s="60">
        <v>26850</v>
      </c>
    </row>
    <row r="122" spans="1:1025" s="51" customFormat="1" ht="47.25" customHeight="1" x14ac:dyDescent="0.3">
      <c r="B122" s="54">
        <v>119</v>
      </c>
      <c r="C122" s="54" t="s">
        <v>691</v>
      </c>
      <c r="D122" s="174">
        <v>45124</v>
      </c>
      <c r="E122" s="54" t="s">
        <v>692</v>
      </c>
      <c r="F122" s="54">
        <v>5001000010</v>
      </c>
      <c r="G122" s="156" t="s">
        <v>700</v>
      </c>
      <c r="H122" s="54" t="s">
        <v>174</v>
      </c>
      <c r="I122" s="54" t="s">
        <v>38</v>
      </c>
      <c r="J122" s="55">
        <v>33014</v>
      </c>
      <c r="K122" s="54" t="s">
        <v>701</v>
      </c>
      <c r="L122" s="54" t="s">
        <v>46</v>
      </c>
      <c r="M122" s="54" t="s">
        <v>35</v>
      </c>
      <c r="N122" s="4" t="s">
        <v>27</v>
      </c>
      <c r="O122" s="43"/>
      <c r="P122" s="55" t="s">
        <v>48</v>
      </c>
      <c r="Q122" s="58" t="s">
        <v>60</v>
      </c>
      <c r="R122" s="54" t="s">
        <v>189</v>
      </c>
      <c r="S122" s="64" t="s">
        <v>110</v>
      </c>
      <c r="T122" s="54" t="s">
        <v>695</v>
      </c>
      <c r="U122" s="65">
        <v>45161</v>
      </c>
      <c r="V122" s="195">
        <v>0.58333333333333304</v>
      </c>
      <c r="W122" s="106" t="s">
        <v>183</v>
      </c>
      <c r="X122" s="60">
        <v>26850</v>
      </c>
    </row>
    <row r="123" spans="1:1025" s="51" customFormat="1" ht="168.75" customHeight="1" x14ac:dyDescent="0.3">
      <c r="B123" s="54">
        <v>120</v>
      </c>
      <c r="C123" s="54">
        <v>1765</v>
      </c>
      <c r="D123" s="55">
        <v>45124</v>
      </c>
      <c r="E123" s="54" t="s">
        <v>702</v>
      </c>
      <c r="F123" s="42">
        <v>5043029645</v>
      </c>
      <c r="G123" s="157" t="s">
        <v>703</v>
      </c>
      <c r="H123" s="60" t="s">
        <v>147</v>
      </c>
      <c r="I123" s="60" t="s">
        <v>33</v>
      </c>
      <c r="J123" s="55">
        <v>28075</v>
      </c>
      <c r="K123" s="54" t="s">
        <v>108</v>
      </c>
      <c r="L123" s="54" t="s">
        <v>46</v>
      </c>
      <c r="M123" s="54" t="s">
        <v>35</v>
      </c>
      <c r="N123" s="4" t="s">
        <v>27</v>
      </c>
      <c r="O123" s="43"/>
      <c r="P123" s="55" t="s">
        <v>48</v>
      </c>
      <c r="Q123" s="58" t="s">
        <v>60</v>
      </c>
      <c r="R123" s="42" t="s">
        <v>267</v>
      </c>
      <c r="S123" s="64" t="s">
        <v>110</v>
      </c>
      <c r="T123" s="54" t="s">
        <v>704</v>
      </c>
      <c r="U123" s="65">
        <v>45161</v>
      </c>
      <c r="V123" s="195">
        <v>0.58333333333333304</v>
      </c>
      <c r="W123" s="59" t="s">
        <v>89</v>
      </c>
      <c r="X123" s="60">
        <v>26851</v>
      </c>
    </row>
    <row r="124" spans="1:1025" s="51" customFormat="1" ht="168.75" x14ac:dyDescent="0.3">
      <c r="B124" s="54">
        <v>121</v>
      </c>
      <c r="C124" s="54">
        <v>1765</v>
      </c>
      <c r="D124" s="55">
        <v>45124</v>
      </c>
      <c r="E124" s="54" t="s">
        <v>702</v>
      </c>
      <c r="F124" s="42">
        <v>5043029645</v>
      </c>
      <c r="G124" s="157" t="s">
        <v>705</v>
      </c>
      <c r="H124" s="60" t="s">
        <v>706</v>
      </c>
      <c r="I124" s="60" t="s">
        <v>707</v>
      </c>
      <c r="J124" s="55">
        <v>23049</v>
      </c>
      <c r="K124" s="54" t="s">
        <v>708</v>
      </c>
      <c r="L124" s="54" t="s">
        <v>46</v>
      </c>
      <c r="M124" s="54" t="s">
        <v>35</v>
      </c>
      <c r="N124" s="4" t="s">
        <v>27</v>
      </c>
      <c r="O124" s="43"/>
      <c r="P124" s="55" t="s">
        <v>48</v>
      </c>
      <c r="Q124" s="58" t="s">
        <v>60</v>
      </c>
      <c r="R124" s="42" t="s">
        <v>267</v>
      </c>
      <c r="S124" s="64" t="s">
        <v>110</v>
      </c>
      <c r="T124" s="54" t="s">
        <v>704</v>
      </c>
      <c r="U124" s="65">
        <v>45161</v>
      </c>
      <c r="V124" s="195">
        <v>0.58333333333333304</v>
      </c>
      <c r="W124" s="59" t="s">
        <v>89</v>
      </c>
      <c r="X124" s="60">
        <v>26851</v>
      </c>
    </row>
    <row r="125" spans="1:1025" s="51" customFormat="1" ht="150" x14ac:dyDescent="0.3">
      <c r="B125" s="54">
        <v>122</v>
      </c>
      <c r="C125" s="52" t="s">
        <v>709</v>
      </c>
      <c r="D125" s="53">
        <v>45124</v>
      </c>
      <c r="E125" s="43" t="s">
        <v>710</v>
      </c>
      <c r="F125" s="43">
        <v>5031137124</v>
      </c>
      <c r="G125" s="156" t="s">
        <v>711</v>
      </c>
      <c r="H125" s="54" t="s">
        <v>63</v>
      </c>
      <c r="I125" s="54" t="s">
        <v>96</v>
      </c>
      <c r="J125" s="55">
        <v>25786</v>
      </c>
      <c r="K125" s="54" t="s">
        <v>76</v>
      </c>
      <c r="L125" s="54" t="s">
        <v>712</v>
      </c>
      <c r="M125" s="54" t="s">
        <v>31</v>
      </c>
      <c r="N125" s="4" t="s">
        <v>145</v>
      </c>
      <c r="O125" s="43" t="s">
        <v>713</v>
      </c>
      <c r="P125" s="55" t="s">
        <v>113</v>
      </c>
      <c r="Q125" s="58" t="s">
        <v>116</v>
      </c>
      <c r="R125" s="42" t="s">
        <v>130</v>
      </c>
      <c r="S125" s="89" t="s">
        <v>117</v>
      </c>
      <c r="T125" s="52" t="s">
        <v>714</v>
      </c>
      <c r="U125" s="65">
        <v>45161</v>
      </c>
      <c r="V125" s="195">
        <v>0.58333333333333304</v>
      </c>
      <c r="W125" s="59" t="s">
        <v>572</v>
      </c>
      <c r="X125" s="60">
        <v>26852</v>
      </c>
    </row>
    <row r="126" spans="1:1025" s="51" customFormat="1" ht="168.75" x14ac:dyDescent="0.3">
      <c r="B126" s="54">
        <v>123</v>
      </c>
      <c r="C126" s="52" t="s">
        <v>709</v>
      </c>
      <c r="D126" s="53">
        <v>45124</v>
      </c>
      <c r="E126" s="43" t="s">
        <v>710</v>
      </c>
      <c r="F126" s="43">
        <v>5031137124</v>
      </c>
      <c r="G126" s="156" t="s">
        <v>715</v>
      </c>
      <c r="H126" s="54" t="s">
        <v>153</v>
      </c>
      <c r="I126" s="54" t="s">
        <v>36</v>
      </c>
      <c r="J126" s="55">
        <v>30302</v>
      </c>
      <c r="K126" s="54" t="s">
        <v>716</v>
      </c>
      <c r="L126" s="54" t="s">
        <v>712</v>
      </c>
      <c r="M126" s="54" t="s">
        <v>31</v>
      </c>
      <c r="N126" s="4" t="s">
        <v>145</v>
      </c>
      <c r="O126" s="43" t="s">
        <v>717</v>
      </c>
      <c r="P126" s="55" t="s">
        <v>113</v>
      </c>
      <c r="Q126" s="58" t="s">
        <v>116</v>
      </c>
      <c r="R126" s="42" t="s">
        <v>130</v>
      </c>
      <c r="S126" s="89" t="s">
        <v>117</v>
      </c>
      <c r="T126" s="52" t="s">
        <v>714</v>
      </c>
      <c r="U126" s="65">
        <v>45161</v>
      </c>
      <c r="V126" s="195">
        <v>0.58333333333333304</v>
      </c>
      <c r="W126" s="59" t="s">
        <v>526</v>
      </c>
      <c r="X126" s="60">
        <v>26852</v>
      </c>
    </row>
    <row r="127" spans="1:1025" s="51" customFormat="1" ht="168.75" x14ac:dyDescent="0.3">
      <c r="B127" s="54">
        <v>124</v>
      </c>
      <c r="C127" s="52" t="s">
        <v>718</v>
      </c>
      <c r="D127" s="53">
        <v>45124</v>
      </c>
      <c r="E127" s="43" t="s">
        <v>719</v>
      </c>
      <c r="F127" s="43">
        <v>5041022845</v>
      </c>
      <c r="G127" s="156" t="s">
        <v>720</v>
      </c>
      <c r="H127" s="54" t="s">
        <v>34</v>
      </c>
      <c r="I127" s="54" t="s">
        <v>186</v>
      </c>
      <c r="J127" s="55">
        <v>20911</v>
      </c>
      <c r="K127" s="54" t="s">
        <v>721</v>
      </c>
      <c r="L127" s="54" t="s">
        <v>43</v>
      </c>
      <c r="M127" s="54" t="s">
        <v>35</v>
      </c>
      <c r="N127" s="4" t="s">
        <v>27</v>
      </c>
      <c r="O127" s="43"/>
      <c r="P127" s="55" t="s">
        <v>48</v>
      </c>
      <c r="Q127" s="58" t="s">
        <v>60</v>
      </c>
      <c r="R127" s="42" t="s">
        <v>267</v>
      </c>
      <c r="S127" s="64" t="s">
        <v>110</v>
      </c>
      <c r="T127" s="52" t="s">
        <v>722</v>
      </c>
      <c r="U127" s="65">
        <v>45161</v>
      </c>
      <c r="V127" s="195">
        <v>0.58333333333333304</v>
      </c>
      <c r="W127" s="106" t="s">
        <v>89</v>
      </c>
      <c r="X127" s="60">
        <v>26871</v>
      </c>
    </row>
    <row r="128" spans="1:1025" s="51" customFormat="1" ht="47.25" customHeight="1" x14ac:dyDescent="0.3">
      <c r="B128" s="54">
        <v>125</v>
      </c>
      <c r="C128" s="52" t="s">
        <v>718</v>
      </c>
      <c r="D128" s="53">
        <v>45124</v>
      </c>
      <c r="E128" s="43" t="s">
        <v>719</v>
      </c>
      <c r="F128" s="43">
        <v>5041022845</v>
      </c>
      <c r="G128" s="156" t="s">
        <v>723</v>
      </c>
      <c r="H128" s="54" t="s">
        <v>80</v>
      </c>
      <c r="I128" s="54" t="s">
        <v>50</v>
      </c>
      <c r="J128" s="55">
        <v>26384</v>
      </c>
      <c r="K128" s="54" t="s">
        <v>724</v>
      </c>
      <c r="L128" s="54" t="s">
        <v>43</v>
      </c>
      <c r="M128" s="54" t="s">
        <v>35</v>
      </c>
      <c r="N128" s="4" t="s">
        <v>27</v>
      </c>
      <c r="O128" s="43"/>
      <c r="P128" s="55" t="s">
        <v>48</v>
      </c>
      <c r="Q128" s="58" t="s">
        <v>60</v>
      </c>
      <c r="R128" s="42" t="s">
        <v>267</v>
      </c>
      <c r="S128" s="64" t="s">
        <v>110</v>
      </c>
      <c r="T128" s="52" t="s">
        <v>722</v>
      </c>
      <c r="U128" s="65">
        <v>45161</v>
      </c>
      <c r="V128" s="195">
        <v>0.58333333333333304</v>
      </c>
      <c r="W128" s="106" t="s">
        <v>89</v>
      </c>
      <c r="X128" s="60">
        <v>26871</v>
      </c>
      <c r="Y128" s="63"/>
      <c r="Z128" s="63"/>
    </row>
    <row r="129" spans="1:1025" s="51" customFormat="1" ht="168.75" x14ac:dyDescent="0.3">
      <c r="B129" s="54">
        <v>126</v>
      </c>
      <c r="C129" s="52" t="s">
        <v>718</v>
      </c>
      <c r="D129" s="53">
        <v>45124</v>
      </c>
      <c r="E129" s="43" t="s">
        <v>719</v>
      </c>
      <c r="F129" s="43">
        <v>5041022845</v>
      </c>
      <c r="G129" s="156" t="s">
        <v>725</v>
      </c>
      <c r="H129" s="54" t="s">
        <v>32</v>
      </c>
      <c r="I129" s="54" t="s">
        <v>33</v>
      </c>
      <c r="J129" s="55">
        <v>32471</v>
      </c>
      <c r="K129" s="54" t="s">
        <v>726</v>
      </c>
      <c r="L129" s="54" t="s">
        <v>43</v>
      </c>
      <c r="M129" s="54" t="s">
        <v>35</v>
      </c>
      <c r="N129" s="118" t="s">
        <v>27</v>
      </c>
      <c r="O129" s="43"/>
      <c r="P129" s="55" t="s">
        <v>48</v>
      </c>
      <c r="Q129" s="58" t="s">
        <v>60</v>
      </c>
      <c r="R129" s="42" t="s">
        <v>267</v>
      </c>
      <c r="S129" s="64" t="s">
        <v>110</v>
      </c>
      <c r="T129" s="52" t="s">
        <v>722</v>
      </c>
      <c r="U129" s="65">
        <v>45161</v>
      </c>
      <c r="V129" s="195">
        <v>0.58333333333333304</v>
      </c>
      <c r="W129" s="106" t="s">
        <v>89</v>
      </c>
      <c r="X129" s="60">
        <v>26871</v>
      </c>
    </row>
    <row r="130" spans="1:1025" s="51" customFormat="1" ht="168.75" x14ac:dyDescent="0.3">
      <c r="B130" s="54">
        <v>127</v>
      </c>
      <c r="C130" s="52" t="s">
        <v>718</v>
      </c>
      <c r="D130" s="53">
        <v>45124</v>
      </c>
      <c r="E130" s="43" t="s">
        <v>719</v>
      </c>
      <c r="F130" s="43">
        <v>5041022845</v>
      </c>
      <c r="G130" s="156" t="s">
        <v>727</v>
      </c>
      <c r="H130" s="54" t="s">
        <v>104</v>
      </c>
      <c r="I130" s="54" t="s">
        <v>49</v>
      </c>
      <c r="J130" s="55">
        <v>34997</v>
      </c>
      <c r="K130" s="54" t="s">
        <v>728</v>
      </c>
      <c r="L130" s="54" t="s">
        <v>43</v>
      </c>
      <c r="M130" s="54" t="s">
        <v>35</v>
      </c>
      <c r="N130" s="4" t="s">
        <v>27</v>
      </c>
      <c r="O130" s="43"/>
      <c r="P130" s="55" t="s">
        <v>48</v>
      </c>
      <c r="Q130" s="58" t="s">
        <v>60</v>
      </c>
      <c r="R130" s="42" t="s">
        <v>267</v>
      </c>
      <c r="S130" s="64" t="s">
        <v>110</v>
      </c>
      <c r="T130" s="52" t="s">
        <v>722</v>
      </c>
      <c r="U130" s="65">
        <v>45161</v>
      </c>
      <c r="V130" s="195">
        <v>0.58333333333333304</v>
      </c>
      <c r="W130" s="106" t="s">
        <v>89</v>
      </c>
      <c r="X130" s="60">
        <v>26871</v>
      </c>
    </row>
    <row r="131" spans="1:1025" s="51" customFormat="1" ht="66" customHeight="1" x14ac:dyDescent="0.3">
      <c r="B131" s="54">
        <v>128</v>
      </c>
      <c r="C131" s="52"/>
      <c r="D131" s="53">
        <v>45124</v>
      </c>
      <c r="E131" s="43" t="s">
        <v>729</v>
      </c>
      <c r="F131" s="43">
        <v>5032291633</v>
      </c>
      <c r="G131" s="156" t="s">
        <v>730</v>
      </c>
      <c r="H131" s="54" t="s">
        <v>32</v>
      </c>
      <c r="I131" s="54" t="s">
        <v>33</v>
      </c>
      <c r="J131" s="55">
        <v>28760</v>
      </c>
      <c r="K131" s="54" t="s">
        <v>731</v>
      </c>
      <c r="L131" s="54" t="s">
        <v>222</v>
      </c>
      <c r="M131" s="54" t="s">
        <v>28</v>
      </c>
      <c r="N131" s="117" t="s">
        <v>999</v>
      </c>
      <c r="O131" s="43" t="s">
        <v>732</v>
      </c>
      <c r="P131" s="55" t="s">
        <v>115</v>
      </c>
      <c r="Q131" s="55" t="s">
        <v>115</v>
      </c>
      <c r="R131" s="42" t="s">
        <v>123</v>
      </c>
      <c r="S131" s="67" t="s">
        <v>124</v>
      </c>
      <c r="T131" s="52" t="s">
        <v>733</v>
      </c>
      <c r="U131" s="65">
        <v>45161</v>
      </c>
      <c r="V131" s="195">
        <v>0.58333333333333304</v>
      </c>
      <c r="W131" s="59" t="s">
        <v>91</v>
      </c>
      <c r="X131" s="60">
        <v>26873</v>
      </c>
    </row>
    <row r="132" spans="1:1025" s="51" customFormat="1" ht="71.25" customHeight="1" x14ac:dyDescent="0.3">
      <c r="B132" s="54">
        <v>129</v>
      </c>
      <c r="C132" s="52" t="s">
        <v>734</v>
      </c>
      <c r="D132" s="53">
        <v>45124</v>
      </c>
      <c r="E132" s="43" t="s">
        <v>735</v>
      </c>
      <c r="F132" s="175">
        <v>5001064736</v>
      </c>
      <c r="G132" s="156" t="s">
        <v>736</v>
      </c>
      <c r="H132" s="54" t="s">
        <v>34</v>
      </c>
      <c r="I132" s="54" t="s">
        <v>96</v>
      </c>
      <c r="J132" s="55">
        <v>21677</v>
      </c>
      <c r="K132" s="54" t="s">
        <v>234</v>
      </c>
      <c r="L132" s="54" t="s">
        <v>132</v>
      </c>
      <c r="M132" s="54" t="s">
        <v>35</v>
      </c>
      <c r="N132" s="4" t="s">
        <v>27</v>
      </c>
      <c r="O132" s="43"/>
      <c r="P132" s="55" t="s">
        <v>48</v>
      </c>
      <c r="Q132" s="58" t="s">
        <v>60</v>
      </c>
      <c r="R132" s="42" t="s">
        <v>267</v>
      </c>
      <c r="S132" s="64" t="s">
        <v>110</v>
      </c>
      <c r="T132" s="52" t="s">
        <v>737</v>
      </c>
      <c r="U132" s="65">
        <v>45161</v>
      </c>
      <c r="V132" s="195">
        <v>0.58333333333333304</v>
      </c>
      <c r="W132" s="106" t="s">
        <v>89</v>
      </c>
      <c r="X132" s="60">
        <v>26874</v>
      </c>
    </row>
    <row r="133" spans="1:1025" s="51" customFormat="1" ht="75" x14ac:dyDescent="0.3">
      <c r="B133" s="54">
        <v>130</v>
      </c>
      <c r="C133" s="52" t="s">
        <v>738</v>
      </c>
      <c r="D133" s="53">
        <v>45124</v>
      </c>
      <c r="E133" s="43" t="s">
        <v>739</v>
      </c>
      <c r="F133" s="43">
        <v>5032210218</v>
      </c>
      <c r="G133" s="156" t="s">
        <v>740</v>
      </c>
      <c r="H133" s="54" t="s">
        <v>125</v>
      </c>
      <c r="I133" s="60" t="s">
        <v>150</v>
      </c>
      <c r="J133" s="55">
        <v>32797</v>
      </c>
      <c r="K133" s="167" t="s">
        <v>741</v>
      </c>
      <c r="L133" s="54" t="s">
        <v>45</v>
      </c>
      <c r="M133" s="54" t="s">
        <v>28</v>
      </c>
      <c r="N133" s="4" t="s">
        <v>27</v>
      </c>
      <c r="O133" s="43" t="s">
        <v>742</v>
      </c>
      <c r="P133" s="55" t="s">
        <v>48</v>
      </c>
      <c r="Q133" s="58" t="s">
        <v>60</v>
      </c>
      <c r="R133" s="42" t="s">
        <v>274</v>
      </c>
      <c r="S133" s="64" t="s">
        <v>110</v>
      </c>
      <c r="T133" s="52" t="s">
        <v>744</v>
      </c>
      <c r="U133" s="65">
        <v>45161</v>
      </c>
      <c r="V133" s="195">
        <v>0.60416666666666663</v>
      </c>
      <c r="W133" s="59" t="s">
        <v>743</v>
      </c>
      <c r="X133" s="60">
        <v>26875</v>
      </c>
    </row>
    <row r="134" spans="1:1025" s="51" customFormat="1" ht="75" x14ac:dyDescent="0.3">
      <c r="B134" s="54">
        <v>131</v>
      </c>
      <c r="C134" s="52" t="s">
        <v>738</v>
      </c>
      <c r="D134" s="53">
        <v>45124</v>
      </c>
      <c r="E134" s="43" t="s">
        <v>739</v>
      </c>
      <c r="F134" s="43">
        <v>5032210218</v>
      </c>
      <c r="G134" s="157" t="s">
        <v>745</v>
      </c>
      <c r="H134" s="60" t="s">
        <v>80</v>
      </c>
      <c r="I134" s="60" t="s">
        <v>38</v>
      </c>
      <c r="J134" s="53">
        <v>31407</v>
      </c>
      <c r="K134" s="167" t="s">
        <v>592</v>
      </c>
      <c r="L134" s="54" t="s">
        <v>239</v>
      </c>
      <c r="M134" s="54" t="s">
        <v>28</v>
      </c>
      <c r="N134" s="4" t="s">
        <v>27</v>
      </c>
      <c r="O134" s="43" t="s">
        <v>746</v>
      </c>
      <c r="P134" s="55" t="s">
        <v>48</v>
      </c>
      <c r="Q134" s="58" t="s">
        <v>60</v>
      </c>
      <c r="R134" s="42" t="s">
        <v>274</v>
      </c>
      <c r="S134" s="64" t="s">
        <v>110</v>
      </c>
      <c r="T134" s="52" t="s">
        <v>744</v>
      </c>
      <c r="U134" s="65">
        <v>45161</v>
      </c>
      <c r="V134" s="195">
        <v>0.60416666666666663</v>
      </c>
      <c r="W134" s="59" t="s">
        <v>743</v>
      </c>
      <c r="X134" s="60">
        <v>26875</v>
      </c>
    </row>
    <row r="135" spans="1:1025" s="51" customFormat="1" ht="48.75" customHeight="1" x14ac:dyDescent="0.3">
      <c r="B135" s="54">
        <v>132</v>
      </c>
      <c r="C135" s="52" t="s">
        <v>664</v>
      </c>
      <c r="D135" s="53" t="s">
        <v>665</v>
      </c>
      <c r="E135" s="43" t="s">
        <v>666</v>
      </c>
      <c r="F135" s="66">
        <v>5032246616</v>
      </c>
      <c r="G135" s="156" t="s">
        <v>667</v>
      </c>
      <c r="H135" s="54" t="s">
        <v>107</v>
      </c>
      <c r="I135" s="54" t="s">
        <v>47</v>
      </c>
      <c r="J135" s="55">
        <v>21712</v>
      </c>
      <c r="K135" s="54" t="s">
        <v>108</v>
      </c>
      <c r="L135" s="54" t="s">
        <v>668</v>
      </c>
      <c r="M135" s="54" t="s">
        <v>31</v>
      </c>
      <c r="N135" s="4" t="s">
        <v>27</v>
      </c>
      <c r="O135" s="43" t="s">
        <v>747</v>
      </c>
      <c r="P135" s="55" t="s">
        <v>48</v>
      </c>
      <c r="Q135" s="58" t="s">
        <v>60</v>
      </c>
      <c r="R135" s="42" t="s">
        <v>106</v>
      </c>
      <c r="S135" s="64" t="s">
        <v>110</v>
      </c>
      <c r="T135" s="52" t="s">
        <v>671</v>
      </c>
      <c r="U135" s="65">
        <v>45161</v>
      </c>
      <c r="V135" s="195">
        <v>0.60416666666666663</v>
      </c>
      <c r="W135" s="43" t="s">
        <v>670</v>
      </c>
      <c r="X135" s="60">
        <v>26880</v>
      </c>
    </row>
    <row r="136" spans="1:1025" s="51" customFormat="1" ht="93.75" x14ac:dyDescent="0.3">
      <c r="A136" s="2"/>
      <c r="B136" s="54">
        <v>133</v>
      </c>
      <c r="C136" s="57" t="s">
        <v>175</v>
      </c>
      <c r="D136" s="98">
        <v>45090</v>
      </c>
      <c r="E136" s="43" t="s">
        <v>748</v>
      </c>
      <c r="F136" s="43">
        <v>5030051805</v>
      </c>
      <c r="G136" s="166" t="s">
        <v>749</v>
      </c>
      <c r="H136" s="43" t="s">
        <v>750</v>
      </c>
      <c r="I136" s="43" t="s">
        <v>751</v>
      </c>
      <c r="J136" s="58">
        <v>18620</v>
      </c>
      <c r="K136" s="43" t="s">
        <v>752</v>
      </c>
      <c r="L136" s="43" t="s">
        <v>753</v>
      </c>
      <c r="M136" s="54" t="s">
        <v>35</v>
      </c>
      <c r="N136" s="4" t="s">
        <v>27</v>
      </c>
      <c r="O136" s="43"/>
      <c r="P136" s="55" t="s">
        <v>85</v>
      </c>
      <c r="Q136" s="58" t="s">
        <v>60</v>
      </c>
      <c r="R136" s="42" t="s">
        <v>267</v>
      </c>
      <c r="S136" s="64" t="s">
        <v>110</v>
      </c>
      <c r="T136" s="57" t="s">
        <v>754</v>
      </c>
      <c r="U136" s="65">
        <v>45161</v>
      </c>
      <c r="V136" s="195">
        <v>0.60416666666666663</v>
      </c>
      <c r="W136" s="59" t="s">
        <v>91</v>
      </c>
      <c r="X136" s="42">
        <v>26881</v>
      </c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  <c r="LL136" s="2"/>
      <c r="LM136" s="2"/>
      <c r="LN136" s="2"/>
      <c r="LO136" s="2"/>
      <c r="LP136" s="2"/>
      <c r="LQ136" s="2"/>
      <c r="LR136" s="2"/>
      <c r="LS136" s="2"/>
      <c r="LT136" s="2"/>
      <c r="LU136" s="2"/>
      <c r="LV136" s="2"/>
      <c r="LW136" s="2"/>
      <c r="LX136" s="2"/>
      <c r="LY136" s="2"/>
      <c r="LZ136" s="2"/>
      <c r="MA136" s="2"/>
      <c r="MB136" s="2"/>
      <c r="MC136" s="2"/>
      <c r="MD136" s="2"/>
      <c r="ME136" s="2"/>
      <c r="MF136" s="2"/>
      <c r="MG136" s="2"/>
      <c r="MH136" s="2"/>
      <c r="MI136" s="2"/>
      <c r="MJ136" s="2"/>
      <c r="MK136" s="2"/>
      <c r="ML136" s="2"/>
      <c r="MM136" s="2"/>
      <c r="MN136" s="2"/>
      <c r="MO136" s="2"/>
      <c r="MP136" s="2"/>
      <c r="MQ136" s="2"/>
      <c r="MR136" s="2"/>
      <c r="MS136" s="2"/>
      <c r="MT136" s="2"/>
      <c r="MU136" s="2"/>
      <c r="MV136" s="2"/>
      <c r="MW136" s="2"/>
      <c r="MX136" s="2"/>
      <c r="MY136" s="2"/>
      <c r="MZ136" s="2"/>
      <c r="NA136" s="2"/>
      <c r="NB136" s="2"/>
      <c r="NC136" s="2"/>
      <c r="ND136" s="2"/>
      <c r="NE136" s="2"/>
      <c r="NF136" s="2"/>
      <c r="NG136" s="2"/>
      <c r="NH136" s="2"/>
      <c r="NI136" s="2"/>
      <c r="NJ136" s="2"/>
      <c r="NK136" s="2"/>
      <c r="NL136" s="2"/>
      <c r="NM136" s="2"/>
      <c r="NN136" s="2"/>
      <c r="NO136" s="2"/>
      <c r="NP136" s="2"/>
      <c r="NQ136" s="2"/>
      <c r="NR136" s="2"/>
      <c r="NS136" s="2"/>
      <c r="NT136" s="2"/>
      <c r="NU136" s="2"/>
      <c r="NV136" s="2"/>
      <c r="NW136" s="2"/>
      <c r="NX136" s="2"/>
      <c r="NY136" s="2"/>
      <c r="NZ136" s="2"/>
      <c r="OA136" s="2"/>
      <c r="OB136" s="2"/>
      <c r="OC136" s="2"/>
      <c r="OD136" s="2"/>
      <c r="OE136" s="2"/>
      <c r="OF136" s="2"/>
      <c r="OG136" s="2"/>
      <c r="OH136" s="2"/>
      <c r="OI136" s="2"/>
      <c r="OJ136" s="2"/>
      <c r="OK136" s="2"/>
      <c r="OL136" s="2"/>
      <c r="OM136" s="2"/>
      <c r="ON136" s="2"/>
      <c r="OO136" s="2"/>
      <c r="OP136" s="2"/>
      <c r="OQ136" s="2"/>
      <c r="OR136" s="2"/>
      <c r="OS136" s="2"/>
      <c r="OT136" s="2"/>
      <c r="OU136" s="2"/>
      <c r="OV136" s="2"/>
      <c r="OW136" s="2"/>
      <c r="OX136" s="2"/>
      <c r="OY136" s="2"/>
      <c r="OZ136" s="2"/>
      <c r="PA136" s="2"/>
      <c r="PB136" s="2"/>
      <c r="PC136" s="2"/>
      <c r="PD136" s="2"/>
      <c r="PE136" s="2"/>
      <c r="PF136" s="2"/>
      <c r="PG136" s="2"/>
      <c r="PH136" s="2"/>
      <c r="PI136" s="2"/>
      <c r="PJ136" s="2"/>
      <c r="PK136" s="2"/>
      <c r="PL136" s="2"/>
      <c r="PM136" s="2"/>
      <c r="PN136" s="2"/>
      <c r="PO136" s="2"/>
      <c r="PP136" s="2"/>
      <c r="PQ136" s="2"/>
      <c r="PR136" s="2"/>
      <c r="PS136" s="2"/>
      <c r="PT136" s="2"/>
      <c r="PU136" s="2"/>
      <c r="PV136" s="2"/>
      <c r="PW136" s="2"/>
      <c r="PX136" s="2"/>
      <c r="PY136" s="2"/>
      <c r="PZ136" s="2"/>
      <c r="QA136" s="2"/>
      <c r="QB136" s="2"/>
      <c r="QC136" s="2"/>
      <c r="QD136" s="2"/>
      <c r="QE136" s="2"/>
      <c r="QF136" s="2"/>
      <c r="QG136" s="2"/>
      <c r="QH136" s="2"/>
      <c r="QI136" s="2"/>
      <c r="QJ136" s="2"/>
      <c r="QK136" s="2"/>
      <c r="QL136" s="2"/>
      <c r="QM136" s="2"/>
      <c r="QN136" s="2"/>
      <c r="QO136" s="2"/>
      <c r="QP136" s="2"/>
      <c r="QQ136" s="2"/>
      <c r="QR136" s="2"/>
      <c r="QS136" s="2"/>
      <c r="QT136" s="2"/>
      <c r="QU136" s="2"/>
      <c r="QV136" s="2"/>
      <c r="QW136" s="2"/>
      <c r="QX136" s="2"/>
      <c r="QY136" s="2"/>
      <c r="QZ136" s="2"/>
      <c r="RA136" s="2"/>
      <c r="RB136" s="2"/>
      <c r="RC136" s="2"/>
      <c r="RD136" s="2"/>
      <c r="RE136" s="2"/>
      <c r="RF136" s="2"/>
      <c r="RG136" s="2"/>
      <c r="RH136" s="2"/>
      <c r="RI136" s="2"/>
      <c r="RJ136" s="2"/>
      <c r="RK136" s="2"/>
      <c r="RL136" s="2"/>
      <c r="RM136" s="2"/>
      <c r="RN136" s="2"/>
      <c r="RO136" s="2"/>
      <c r="RP136" s="2"/>
      <c r="RQ136" s="2"/>
      <c r="RR136" s="2"/>
      <c r="RS136" s="2"/>
      <c r="RT136" s="2"/>
      <c r="RU136" s="2"/>
      <c r="RV136" s="2"/>
      <c r="RW136" s="2"/>
      <c r="RX136" s="2"/>
      <c r="RY136" s="2"/>
      <c r="RZ136" s="2"/>
      <c r="SA136" s="2"/>
      <c r="SB136" s="2"/>
      <c r="SC136" s="2"/>
      <c r="SD136" s="2"/>
      <c r="SE136" s="2"/>
      <c r="SF136" s="2"/>
      <c r="SG136" s="2"/>
      <c r="SH136" s="2"/>
      <c r="SI136" s="2"/>
      <c r="SJ136" s="2"/>
      <c r="SK136" s="2"/>
      <c r="SL136" s="2"/>
      <c r="SM136" s="2"/>
      <c r="SN136" s="2"/>
      <c r="SO136" s="2"/>
      <c r="SP136" s="2"/>
      <c r="SQ136" s="2"/>
      <c r="SR136" s="2"/>
      <c r="SS136" s="2"/>
      <c r="ST136" s="2"/>
      <c r="SU136" s="2"/>
      <c r="SV136" s="2"/>
      <c r="SW136" s="2"/>
      <c r="SX136" s="2"/>
      <c r="SY136" s="2"/>
      <c r="SZ136" s="2"/>
      <c r="TA136" s="2"/>
      <c r="TB136" s="2"/>
      <c r="TC136" s="2"/>
      <c r="TD136" s="2"/>
      <c r="TE136" s="2"/>
      <c r="TF136" s="2"/>
      <c r="TG136" s="2"/>
      <c r="TH136" s="2"/>
      <c r="TI136" s="2"/>
      <c r="TJ136" s="2"/>
      <c r="TK136" s="2"/>
      <c r="TL136" s="2"/>
      <c r="TM136" s="2"/>
      <c r="TN136" s="2"/>
      <c r="TO136" s="2"/>
      <c r="TP136" s="2"/>
      <c r="TQ136" s="2"/>
      <c r="TR136" s="2"/>
      <c r="TS136" s="2"/>
      <c r="TT136" s="2"/>
      <c r="TU136" s="2"/>
      <c r="TV136" s="2"/>
      <c r="TW136" s="2"/>
      <c r="TX136" s="2"/>
      <c r="TY136" s="2"/>
      <c r="TZ136" s="2"/>
      <c r="UA136" s="2"/>
      <c r="UB136" s="2"/>
      <c r="UC136" s="2"/>
      <c r="UD136" s="2"/>
      <c r="UE136" s="2"/>
      <c r="UF136" s="2"/>
      <c r="UG136" s="2"/>
      <c r="UH136" s="2"/>
      <c r="UI136" s="2"/>
      <c r="UJ136" s="2"/>
      <c r="UK136" s="2"/>
      <c r="UL136" s="2"/>
      <c r="UM136" s="2"/>
      <c r="UN136" s="2"/>
      <c r="UO136" s="2"/>
      <c r="UP136" s="2"/>
      <c r="UQ136" s="2"/>
      <c r="UR136" s="2"/>
      <c r="US136" s="2"/>
      <c r="UT136" s="2"/>
      <c r="UU136" s="2"/>
      <c r="UV136" s="2"/>
      <c r="UW136" s="2"/>
      <c r="UX136" s="2"/>
      <c r="UY136" s="2"/>
      <c r="UZ136" s="2"/>
      <c r="VA136" s="2"/>
      <c r="VB136" s="2"/>
      <c r="VC136" s="2"/>
      <c r="VD136" s="2"/>
      <c r="VE136" s="2"/>
      <c r="VF136" s="2"/>
      <c r="VG136" s="2"/>
      <c r="VH136" s="2"/>
      <c r="VI136" s="2"/>
      <c r="VJ136" s="2"/>
      <c r="VK136" s="2"/>
      <c r="VL136" s="2"/>
      <c r="VM136" s="2"/>
      <c r="VN136" s="2"/>
      <c r="VO136" s="2"/>
      <c r="VP136" s="2"/>
      <c r="VQ136" s="2"/>
      <c r="VR136" s="2"/>
      <c r="VS136" s="2"/>
      <c r="VT136" s="2"/>
      <c r="VU136" s="2"/>
      <c r="VV136" s="2"/>
      <c r="VW136" s="2"/>
      <c r="VX136" s="2"/>
      <c r="VY136" s="2"/>
      <c r="VZ136" s="2"/>
      <c r="WA136" s="2"/>
      <c r="WB136" s="2"/>
      <c r="WC136" s="2"/>
      <c r="WD136" s="2"/>
      <c r="WE136" s="2"/>
      <c r="WF136" s="2"/>
      <c r="WG136" s="2"/>
      <c r="WH136" s="2"/>
      <c r="WI136" s="2"/>
      <c r="WJ136" s="2"/>
      <c r="WK136" s="2"/>
      <c r="WL136" s="2"/>
      <c r="WM136" s="2"/>
      <c r="WN136" s="2"/>
      <c r="WO136" s="2"/>
      <c r="WP136" s="2"/>
      <c r="WQ136" s="2"/>
      <c r="WR136" s="2"/>
      <c r="WS136" s="2"/>
      <c r="WT136" s="2"/>
      <c r="WU136" s="2"/>
      <c r="WV136" s="2"/>
      <c r="WW136" s="2"/>
      <c r="WX136" s="2"/>
      <c r="WY136" s="2"/>
      <c r="WZ136" s="2"/>
      <c r="XA136" s="2"/>
      <c r="XB136" s="2"/>
      <c r="XC136" s="2"/>
      <c r="XD136" s="2"/>
      <c r="XE136" s="2"/>
      <c r="XF136" s="2"/>
      <c r="XG136" s="2"/>
      <c r="XH136" s="2"/>
      <c r="XI136" s="2"/>
      <c r="XJ136" s="2"/>
      <c r="XK136" s="2"/>
      <c r="XL136" s="2"/>
      <c r="XM136" s="2"/>
      <c r="XN136" s="2"/>
      <c r="XO136" s="2"/>
      <c r="XP136" s="2"/>
      <c r="XQ136" s="2"/>
      <c r="XR136" s="2"/>
      <c r="XS136" s="2"/>
      <c r="XT136" s="2"/>
      <c r="XU136" s="2"/>
      <c r="XV136" s="2"/>
      <c r="XW136" s="2"/>
      <c r="XX136" s="2"/>
      <c r="XY136" s="2"/>
      <c r="XZ136" s="2"/>
      <c r="YA136" s="2"/>
      <c r="YB136" s="2"/>
      <c r="YC136" s="2"/>
      <c r="YD136" s="2"/>
      <c r="YE136" s="2"/>
      <c r="YF136" s="2"/>
      <c r="YG136" s="2"/>
      <c r="YH136" s="2"/>
      <c r="YI136" s="2"/>
      <c r="YJ136" s="2"/>
      <c r="YK136" s="2"/>
      <c r="YL136" s="2"/>
      <c r="YM136" s="2"/>
      <c r="YN136" s="2"/>
      <c r="YO136" s="2"/>
      <c r="YP136" s="2"/>
      <c r="YQ136" s="2"/>
      <c r="YR136" s="2"/>
      <c r="YS136" s="2"/>
      <c r="YT136" s="2"/>
      <c r="YU136" s="2"/>
      <c r="YV136" s="2"/>
      <c r="YW136" s="2"/>
      <c r="YX136" s="2"/>
      <c r="YY136" s="2"/>
      <c r="YZ136" s="2"/>
      <c r="ZA136" s="2"/>
      <c r="ZB136" s="2"/>
      <c r="ZC136" s="2"/>
      <c r="ZD136" s="2"/>
      <c r="ZE136" s="2"/>
      <c r="ZF136" s="2"/>
      <c r="ZG136" s="2"/>
      <c r="ZH136" s="2"/>
      <c r="ZI136" s="2"/>
      <c r="ZJ136" s="2"/>
      <c r="ZK136" s="2"/>
      <c r="ZL136" s="2"/>
      <c r="ZM136" s="2"/>
      <c r="ZN136" s="2"/>
      <c r="ZO136" s="2"/>
      <c r="ZP136" s="2"/>
      <c r="ZQ136" s="2"/>
      <c r="ZR136" s="2"/>
      <c r="ZS136" s="2"/>
      <c r="ZT136" s="2"/>
      <c r="ZU136" s="2"/>
      <c r="ZV136" s="2"/>
      <c r="ZW136" s="2"/>
      <c r="ZX136" s="2"/>
      <c r="ZY136" s="2"/>
      <c r="ZZ136" s="2"/>
      <c r="AAA136" s="2"/>
      <c r="AAB136" s="2"/>
      <c r="AAC136" s="2"/>
      <c r="AAD136" s="2"/>
      <c r="AAE136" s="2"/>
      <c r="AAF136" s="2"/>
      <c r="AAG136" s="2"/>
      <c r="AAH136" s="2"/>
      <c r="AAI136" s="2"/>
      <c r="AAJ136" s="2"/>
      <c r="AAK136" s="2"/>
      <c r="AAL136" s="2"/>
      <c r="AAM136" s="2"/>
      <c r="AAN136" s="2"/>
      <c r="AAO136" s="2"/>
      <c r="AAP136" s="2"/>
      <c r="AAQ136" s="2"/>
      <c r="AAR136" s="2"/>
      <c r="AAS136" s="2"/>
      <c r="AAT136" s="2"/>
      <c r="AAU136" s="2"/>
      <c r="AAV136" s="2"/>
      <c r="AAW136" s="2"/>
      <c r="AAX136" s="2"/>
      <c r="AAY136" s="2"/>
      <c r="AAZ136" s="2"/>
      <c r="ABA136" s="2"/>
      <c r="ABB136" s="2"/>
      <c r="ABC136" s="2"/>
      <c r="ABD136" s="2"/>
      <c r="ABE136" s="2"/>
      <c r="ABF136" s="2"/>
      <c r="ABG136" s="2"/>
      <c r="ABH136" s="2"/>
      <c r="ABI136" s="2"/>
      <c r="ABJ136" s="2"/>
      <c r="ABK136" s="2"/>
      <c r="ABL136" s="2"/>
      <c r="ABM136" s="2"/>
      <c r="ABN136" s="2"/>
      <c r="ABO136" s="2"/>
      <c r="ABP136" s="2"/>
      <c r="ABQ136" s="2"/>
      <c r="ABR136" s="2"/>
      <c r="ABS136" s="2"/>
      <c r="ABT136" s="2"/>
      <c r="ABU136" s="2"/>
      <c r="ABV136" s="2"/>
      <c r="ABW136" s="2"/>
      <c r="ABX136" s="2"/>
      <c r="ABY136" s="2"/>
      <c r="ABZ136" s="2"/>
      <c r="ACA136" s="2"/>
      <c r="ACB136" s="2"/>
      <c r="ACC136" s="2"/>
      <c r="ACD136" s="2"/>
      <c r="ACE136" s="2"/>
      <c r="ACF136" s="2"/>
      <c r="ACG136" s="2"/>
      <c r="ACH136" s="2"/>
      <c r="ACI136" s="2"/>
      <c r="ACJ136" s="2"/>
      <c r="ACK136" s="2"/>
      <c r="ACL136" s="2"/>
      <c r="ACM136" s="2"/>
      <c r="ACN136" s="2"/>
      <c r="ACO136" s="2"/>
      <c r="ACP136" s="2"/>
      <c r="ACQ136" s="2"/>
      <c r="ACR136" s="2"/>
      <c r="ACS136" s="2"/>
      <c r="ACT136" s="2"/>
      <c r="ACU136" s="2"/>
      <c r="ACV136" s="2"/>
      <c r="ACW136" s="2"/>
      <c r="ACX136" s="2"/>
      <c r="ACY136" s="2"/>
      <c r="ACZ136" s="2"/>
      <c r="ADA136" s="2"/>
      <c r="ADB136" s="2"/>
      <c r="ADC136" s="2"/>
      <c r="ADD136" s="2"/>
      <c r="ADE136" s="2"/>
      <c r="ADF136" s="2"/>
      <c r="ADG136" s="2"/>
      <c r="ADH136" s="2"/>
      <c r="ADI136" s="2"/>
      <c r="ADJ136" s="2"/>
      <c r="ADK136" s="2"/>
      <c r="ADL136" s="2"/>
      <c r="ADM136" s="2"/>
      <c r="ADN136" s="2"/>
      <c r="ADO136" s="2"/>
      <c r="ADP136" s="2"/>
      <c r="ADQ136" s="2"/>
      <c r="ADR136" s="2"/>
      <c r="ADS136" s="2"/>
      <c r="ADT136" s="2"/>
      <c r="ADU136" s="2"/>
      <c r="ADV136" s="2"/>
      <c r="ADW136" s="2"/>
      <c r="ADX136" s="2"/>
      <c r="ADY136" s="2"/>
      <c r="ADZ136" s="2"/>
      <c r="AEA136" s="2"/>
      <c r="AEB136" s="2"/>
      <c r="AEC136" s="2"/>
      <c r="AED136" s="2"/>
      <c r="AEE136" s="2"/>
      <c r="AEF136" s="2"/>
      <c r="AEG136" s="2"/>
      <c r="AEH136" s="2"/>
      <c r="AEI136" s="2"/>
      <c r="AEJ136" s="2"/>
      <c r="AEK136" s="2"/>
      <c r="AEL136" s="2"/>
      <c r="AEM136" s="2"/>
      <c r="AEN136" s="2"/>
      <c r="AEO136" s="2"/>
      <c r="AEP136" s="2"/>
      <c r="AEQ136" s="2"/>
      <c r="AER136" s="2"/>
      <c r="AES136" s="2"/>
      <c r="AET136" s="2"/>
      <c r="AEU136" s="2"/>
      <c r="AEV136" s="2"/>
      <c r="AEW136" s="2"/>
      <c r="AEX136" s="2"/>
      <c r="AEY136" s="2"/>
      <c r="AEZ136" s="2"/>
      <c r="AFA136" s="2"/>
      <c r="AFB136" s="2"/>
      <c r="AFC136" s="2"/>
      <c r="AFD136" s="2"/>
      <c r="AFE136" s="2"/>
      <c r="AFF136" s="2"/>
      <c r="AFG136" s="2"/>
      <c r="AFH136" s="2"/>
      <c r="AFI136" s="2"/>
      <c r="AFJ136" s="2"/>
      <c r="AFK136" s="2"/>
      <c r="AFL136" s="2"/>
      <c r="AFM136" s="2"/>
      <c r="AFN136" s="2"/>
      <c r="AFO136" s="2"/>
      <c r="AFP136" s="2"/>
      <c r="AFQ136" s="2"/>
      <c r="AFR136" s="2"/>
      <c r="AFS136" s="2"/>
      <c r="AFT136" s="2"/>
      <c r="AFU136" s="2"/>
      <c r="AFV136" s="2"/>
      <c r="AFW136" s="2"/>
      <c r="AFX136" s="2"/>
      <c r="AFY136" s="2"/>
      <c r="AFZ136" s="2"/>
      <c r="AGA136" s="2"/>
      <c r="AGB136" s="2"/>
      <c r="AGC136" s="2"/>
      <c r="AGD136" s="2"/>
      <c r="AGE136" s="2"/>
      <c r="AGF136" s="2"/>
      <c r="AGG136" s="2"/>
      <c r="AGH136" s="2"/>
      <c r="AGI136" s="2"/>
      <c r="AGJ136" s="2"/>
      <c r="AGK136" s="2"/>
      <c r="AGL136" s="2"/>
      <c r="AGM136" s="2"/>
      <c r="AGN136" s="2"/>
      <c r="AGO136" s="2"/>
      <c r="AGP136" s="2"/>
      <c r="AGQ136" s="2"/>
      <c r="AGR136" s="2"/>
      <c r="AGS136" s="2"/>
      <c r="AGT136" s="2"/>
      <c r="AGU136" s="2"/>
      <c r="AGV136" s="2"/>
      <c r="AGW136" s="2"/>
      <c r="AGX136" s="2"/>
      <c r="AGY136" s="2"/>
      <c r="AGZ136" s="2"/>
      <c r="AHA136" s="2"/>
      <c r="AHB136" s="2"/>
      <c r="AHC136" s="2"/>
      <c r="AHD136" s="2"/>
      <c r="AHE136" s="2"/>
      <c r="AHF136" s="2"/>
      <c r="AHG136" s="2"/>
      <c r="AHH136" s="2"/>
      <c r="AHI136" s="2"/>
      <c r="AHJ136" s="2"/>
      <c r="AHK136" s="2"/>
      <c r="AHL136" s="2"/>
      <c r="AHM136" s="2"/>
      <c r="AHN136" s="2"/>
      <c r="AHO136" s="2"/>
      <c r="AHP136" s="2"/>
      <c r="AHQ136" s="2"/>
      <c r="AHR136" s="2"/>
      <c r="AHS136" s="2"/>
      <c r="AHT136" s="2"/>
      <c r="AHU136" s="2"/>
      <c r="AHV136" s="2"/>
      <c r="AHW136" s="2"/>
      <c r="AHX136" s="2"/>
      <c r="AHY136" s="2"/>
      <c r="AHZ136" s="2"/>
      <c r="AIA136" s="2"/>
      <c r="AIB136" s="2"/>
      <c r="AIC136" s="2"/>
      <c r="AID136" s="2"/>
      <c r="AIE136" s="2"/>
      <c r="AIF136" s="2"/>
      <c r="AIG136" s="2"/>
      <c r="AIH136" s="2"/>
      <c r="AII136" s="2"/>
      <c r="AIJ136" s="2"/>
      <c r="AIK136" s="2"/>
      <c r="AIL136" s="2"/>
      <c r="AIM136" s="2"/>
      <c r="AIN136" s="2"/>
      <c r="AIO136" s="2"/>
      <c r="AIP136" s="2"/>
      <c r="AIQ136" s="2"/>
      <c r="AIR136" s="2"/>
      <c r="AIS136" s="2"/>
      <c r="AIT136" s="2"/>
      <c r="AIU136" s="2"/>
      <c r="AIV136" s="2"/>
      <c r="AIW136" s="2"/>
      <c r="AIX136" s="2"/>
      <c r="AIY136" s="2"/>
      <c r="AIZ136" s="2"/>
      <c r="AJA136" s="2"/>
      <c r="AJB136" s="2"/>
      <c r="AJC136" s="2"/>
      <c r="AJD136" s="2"/>
      <c r="AJE136" s="2"/>
      <c r="AJF136" s="2"/>
      <c r="AJG136" s="2"/>
      <c r="AJH136" s="2"/>
      <c r="AJI136" s="2"/>
      <c r="AJJ136" s="2"/>
      <c r="AJK136" s="2"/>
      <c r="AJL136" s="2"/>
      <c r="AJM136" s="2"/>
      <c r="AJN136" s="2"/>
      <c r="AJO136" s="2"/>
      <c r="AJP136" s="2"/>
      <c r="AJQ136" s="2"/>
      <c r="AJR136" s="2"/>
      <c r="AJS136" s="2"/>
      <c r="AJT136" s="2"/>
      <c r="AJU136" s="2"/>
      <c r="AJV136" s="2"/>
      <c r="AJW136" s="2"/>
      <c r="AJX136" s="2"/>
      <c r="AJY136" s="2"/>
      <c r="AJZ136" s="2"/>
      <c r="AKA136" s="2"/>
      <c r="AKB136" s="2"/>
      <c r="AKC136" s="2"/>
      <c r="AKD136" s="2"/>
      <c r="AKE136" s="2"/>
      <c r="AKF136" s="2"/>
      <c r="AKG136" s="2"/>
      <c r="AKH136" s="2"/>
      <c r="AKI136" s="2"/>
      <c r="AKJ136" s="2"/>
      <c r="AKK136" s="2"/>
      <c r="AKL136" s="2"/>
      <c r="AKM136" s="2"/>
      <c r="AKN136" s="2"/>
      <c r="AKO136" s="2"/>
      <c r="AKP136" s="2"/>
      <c r="AKQ136" s="2"/>
      <c r="AKR136" s="2"/>
      <c r="AKS136" s="2"/>
      <c r="AKT136" s="2"/>
      <c r="AKU136" s="2"/>
      <c r="AKV136" s="2"/>
      <c r="AKW136" s="2"/>
      <c r="AKX136" s="2"/>
      <c r="AKY136" s="2"/>
      <c r="AKZ136" s="2"/>
      <c r="ALA136" s="2"/>
      <c r="ALB136" s="2"/>
      <c r="ALC136" s="2"/>
      <c r="ALD136" s="2"/>
      <c r="ALE136" s="2"/>
      <c r="ALF136" s="2"/>
      <c r="ALG136" s="2"/>
      <c r="ALH136" s="2"/>
      <c r="ALI136" s="2"/>
      <c r="ALJ136" s="2"/>
      <c r="ALK136" s="2"/>
      <c r="ALL136" s="2"/>
      <c r="ALM136" s="2"/>
      <c r="ALN136" s="2"/>
      <c r="ALO136" s="2"/>
      <c r="ALP136" s="2"/>
      <c r="ALQ136" s="2"/>
      <c r="ALR136" s="2"/>
      <c r="ALS136" s="2"/>
      <c r="ALT136" s="2"/>
      <c r="ALU136" s="2"/>
      <c r="ALV136" s="2"/>
      <c r="ALW136" s="2"/>
      <c r="ALX136" s="2"/>
      <c r="ALY136" s="2"/>
      <c r="ALZ136" s="2"/>
      <c r="AMA136" s="2"/>
      <c r="AMB136" s="2"/>
      <c r="AMC136" s="2"/>
      <c r="AMD136" s="2"/>
      <c r="AME136" s="2"/>
      <c r="AMF136" s="2"/>
      <c r="AMG136" s="2"/>
      <c r="AMH136" s="2"/>
      <c r="AMI136" s="2"/>
      <c r="AMJ136" s="2"/>
      <c r="AMK136" s="2"/>
    </row>
    <row r="137" spans="1:1025" s="2" customFormat="1" ht="93.75" x14ac:dyDescent="0.3">
      <c r="B137" s="54">
        <v>134</v>
      </c>
      <c r="C137" s="57" t="s">
        <v>175</v>
      </c>
      <c r="D137" s="98">
        <v>45090</v>
      </c>
      <c r="E137" s="43" t="s">
        <v>748</v>
      </c>
      <c r="F137" s="43">
        <v>5030051805</v>
      </c>
      <c r="G137" s="166" t="s">
        <v>250</v>
      </c>
      <c r="H137" s="43" t="s">
        <v>166</v>
      </c>
      <c r="I137" s="43" t="s">
        <v>139</v>
      </c>
      <c r="J137" s="58">
        <v>27691</v>
      </c>
      <c r="K137" s="43" t="s">
        <v>108</v>
      </c>
      <c r="L137" s="43" t="s">
        <v>144</v>
      </c>
      <c r="M137" s="54" t="s">
        <v>35</v>
      </c>
      <c r="N137" s="4" t="s">
        <v>27</v>
      </c>
      <c r="O137" s="43"/>
      <c r="P137" s="55" t="s">
        <v>85</v>
      </c>
      <c r="Q137" s="58" t="s">
        <v>60</v>
      </c>
      <c r="R137" s="42" t="s">
        <v>267</v>
      </c>
      <c r="S137" s="64" t="s">
        <v>110</v>
      </c>
      <c r="T137" s="57" t="s">
        <v>754</v>
      </c>
      <c r="U137" s="65">
        <v>45161</v>
      </c>
      <c r="V137" s="195">
        <v>0.60416666666666696</v>
      </c>
      <c r="W137" s="59" t="s">
        <v>91</v>
      </c>
      <c r="X137" s="42">
        <v>26881</v>
      </c>
    </row>
    <row r="138" spans="1:1025" s="2" customFormat="1" ht="93.75" customHeight="1" x14ac:dyDescent="0.3">
      <c r="B138" s="54">
        <v>135</v>
      </c>
      <c r="C138" s="57" t="s">
        <v>755</v>
      </c>
      <c r="D138" s="98">
        <v>45090</v>
      </c>
      <c r="E138" s="43" t="s">
        <v>748</v>
      </c>
      <c r="F138" s="43">
        <v>5030051805</v>
      </c>
      <c r="G138" s="166" t="s">
        <v>756</v>
      </c>
      <c r="H138" s="43" t="s">
        <v>757</v>
      </c>
      <c r="I138" s="43" t="s">
        <v>758</v>
      </c>
      <c r="J138" s="58">
        <v>25032</v>
      </c>
      <c r="K138" s="43" t="s">
        <v>592</v>
      </c>
      <c r="L138" s="43" t="s">
        <v>759</v>
      </c>
      <c r="M138" s="54" t="s">
        <v>28</v>
      </c>
      <c r="N138" s="4" t="s">
        <v>27</v>
      </c>
      <c r="O138" s="43" t="s">
        <v>760</v>
      </c>
      <c r="P138" s="55" t="s">
        <v>85</v>
      </c>
      <c r="Q138" s="58" t="s">
        <v>60</v>
      </c>
      <c r="R138" s="43" t="s">
        <v>390</v>
      </c>
      <c r="S138" s="64" t="s">
        <v>110</v>
      </c>
      <c r="T138" s="57" t="s">
        <v>754</v>
      </c>
      <c r="U138" s="65">
        <v>45161</v>
      </c>
      <c r="V138" s="195">
        <v>0.60416666666666696</v>
      </c>
      <c r="W138" s="59" t="s">
        <v>91</v>
      </c>
      <c r="X138" s="42">
        <v>26882</v>
      </c>
    </row>
    <row r="139" spans="1:1025" s="51" customFormat="1" ht="57" customHeight="1" x14ac:dyDescent="0.3">
      <c r="B139" s="54">
        <v>136</v>
      </c>
      <c r="C139" s="102" t="s">
        <v>761</v>
      </c>
      <c r="D139" s="88">
        <v>45125</v>
      </c>
      <c r="E139" s="54" t="s">
        <v>217</v>
      </c>
      <c r="F139" s="60">
        <v>5029009397</v>
      </c>
      <c r="G139" s="158" t="s">
        <v>218</v>
      </c>
      <c r="H139" s="42" t="s">
        <v>78</v>
      </c>
      <c r="I139" s="42" t="s">
        <v>762</v>
      </c>
      <c r="J139" s="110">
        <v>25584</v>
      </c>
      <c r="K139" s="43" t="s">
        <v>219</v>
      </c>
      <c r="L139" s="43" t="s">
        <v>220</v>
      </c>
      <c r="M139" s="54" t="s">
        <v>31</v>
      </c>
      <c r="N139" s="4" t="s">
        <v>27</v>
      </c>
      <c r="O139" s="43" t="s">
        <v>763</v>
      </c>
      <c r="P139" s="55" t="s">
        <v>48</v>
      </c>
      <c r="Q139" s="58" t="s">
        <v>60</v>
      </c>
      <c r="R139" s="42" t="s">
        <v>274</v>
      </c>
      <c r="S139" s="64" t="s">
        <v>110</v>
      </c>
      <c r="T139" s="43" t="s">
        <v>221</v>
      </c>
      <c r="U139" s="65">
        <v>45161</v>
      </c>
      <c r="V139" s="195">
        <v>0.60416666666666696</v>
      </c>
      <c r="W139" s="105" t="s">
        <v>764</v>
      </c>
      <c r="X139" s="60">
        <v>26883</v>
      </c>
    </row>
    <row r="140" spans="1:1025" s="51" customFormat="1" ht="69" customHeight="1" x14ac:dyDescent="0.3">
      <c r="B140" s="54">
        <v>137</v>
      </c>
      <c r="C140" s="52" t="s">
        <v>178</v>
      </c>
      <c r="D140" s="53">
        <v>45091</v>
      </c>
      <c r="E140" s="43" t="s">
        <v>765</v>
      </c>
      <c r="F140" s="43">
        <v>5009040215</v>
      </c>
      <c r="G140" s="156" t="s">
        <v>766</v>
      </c>
      <c r="H140" s="54" t="s">
        <v>95</v>
      </c>
      <c r="I140" s="54" t="s">
        <v>37</v>
      </c>
      <c r="J140" s="55">
        <v>22949</v>
      </c>
      <c r="K140" s="54" t="s">
        <v>767</v>
      </c>
      <c r="L140" s="54" t="s">
        <v>44</v>
      </c>
      <c r="M140" s="54" t="s">
        <v>28</v>
      </c>
      <c r="N140" s="4" t="s">
        <v>27</v>
      </c>
      <c r="O140" s="43" t="s">
        <v>768</v>
      </c>
      <c r="P140" s="55" t="s">
        <v>85</v>
      </c>
      <c r="Q140" s="58" t="s">
        <v>60</v>
      </c>
      <c r="R140" s="43" t="s">
        <v>390</v>
      </c>
      <c r="S140" s="64" t="s">
        <v>110</v>
      </c>
      <c r="T140" s="52" t="s">
        <v>769</v>
      </c>
      <c r="U140" s="65">
        <v>45161</v>
      </c>
      <c r="V140" s="195">
        <v>0.60416666666666696</v>
      </c>
      <c r="W140" s="59" t="s">
        <v>91</v>
      </c>
      <c r="X140" s="60">
        <v>26886</v>
      </c>
    </row>
    <row r="141" spans="1:1025" s="51" customFormat="1" ht="93.75" x14ac:dyDescent="0.3">
      <c r="B141" s="54">
        <v>138</v>
      </c>
      <c r="C141" s="52" t="s">
        <v>770</v>
      </c>
      <c r="D141" s="53">
        <v>45113</v>
      </c>
      <c r="E141" s="43" t="s">
        <v>771</v>
      </c>
      <c r="F141" s="42">
        <v>5042151748</v>
      </c>
      <c r="G141" s="156" t="s">
        <v>772</v>
      </c>
      <c r="H141" s="54" t="s">
        <v>30</v>
      </c>
      <c r="I141" s="54" t="s">
        <v>52</v>
      </c>
      <c r="J141" s="55">
        <v>32413</v>
      </c>
      <c r="K141" s="54" t="s">
        <v>773</v>
      </c>
      <c r="L141" s="54" t="s">
        <v>259</v>
      </c>
      <c r="M141" s="54" t="s">
        <v>35</v>
      </c>
      <c r="N141" s="4" t="s">
        <v>27</v>
      </c>
      <c r="O141" s="43"/>
      <c r="P141" s="55" t="s">
        <v>85</v>
      </c>
      <c r="Q141" s="58" t="s">
        <v>60</v>
      </c>
      <c r="R141" s="42" t="s">
        <v>267</v>
      </c>
      <c r="S141" s="64" t="s">
        <v>110</v>
      </c>
      <c r="T141" s="52" t="s">
        <v>774</v>
      </c>
      <c r="U141" s="65">
        <v>45161</v>
      </c>
      <c r="V141" s="195">
        <v>0.60416666666666696</v>
      </c>
      <c r="W141" s="59" t="s">
        <v>91</v>
      </c>
      <c r="X141" s="60">
        <v>26894</v>
      </c>
    </row>
    <row r="142" spans="1:1025" s="51" customFormat="1" ht="47.25" customHeight="1" x14ac:dyDescent="0.3">
      <c r="B142" s="54">
        <v>139</v>
      </c>
      <c r="C142" s="52" t="s">
        <v>775</v>
      </c>
      <c r="D142" s="53">
        <v>45125</v>
      </c>
      <c r="E142" s="43" t="s">
        <v>776</v>
      </c>
      <c r="F142" s="57" t="s">
        <v>777</v>
      </c>
      <c r="G142" s="156" t="s">
        <v>778</v>
      </c>
      <c r="H142" s="54" t="s">
        <v>32</v>
      </c>
      <c r="I142" s="54" t="s">
        <v>173</v>
      </c>
      <c r="J142" s="55">
        <v>29519</v>
      </c>
      <c r="K142" s="54" t="s">
        <v>108</v>
      </c>
      <c r="L142" s="54" t="s">
        <v>46</v>
      </c>
      <c r="M142" s="54" t="s">
        <v>35</v>
      </c>
      <c r="N142" s="4" t="s">
        <v>27</v>
      </c>
      <c r="O142" s="43"/>
      <c r="P142" s="55" t="s">
        <v>85</v>
      </c>
      <c r="Q142" s="58" t="s">
        <v>60</v>
      </c>
      <c r="R142" s="42" t="s">
        <v>267</v>
      </c>
      <c r="S142" s="64" t="s">
        <v>110</v>
      </c>
      <c r="T142" s="60">
        <v>26896</v>
      </c>
      <c r="U142" s="65">
        <v>45161</v>
      </c>
      <c r="V142" s="195">
        <v>0.60416666666666696</v>
      </c>
      <c r="W142" s="59" t="s">
        <v>779</v>
      </c>
      <c r="X142" s="60"/>
      <c r="Y142" s="63"/>
      <c r="Z142" s="63"/>
    </row>
    <row r="143" spans="1:1025" s="51" customFormat="1" ht="47.25" customHeight="1" x14ac:dyDescent="0.3">
      <c r="B143" s="54">
        <v>140</v>
      </c>
      <c r="C143" s="52" t="s">
        <v>780</v>
      </c>
      <c r="D143" s="53">
        <v>45124</v>
      </c>
      <c r="E143" s="43" t="s">
        <v>781</v>
      </c>
      <c r="F143" s="103">
        <v>5006007717</v>
      </c>
      <c r="G143" s="157" t="s">
        <v>782</v>
      </c>
      <c r="H143" s="60" t="s">
        <v>32</v>
      </c>
      <c r="I143" s="60" t="s">
        <v>37</v>
      </c>
      <c r="J143" s="53">
        <v>19715</v>
      </c>
      <c r="K143" s="54" t="s">
        <v>783</v>
      </c>
      <c r="L143" s="54" t="s">
        <v>46</v>
      </c>
      <c r="M143" s="54" t="s">
        <v>31</v>
      </c>
      <c r="N143" s="4" t="s">
        <v>27</v>
      </c>
      <c r="O143" s="43" t="s">
        <v>784</v>
      </c>
      <c r="P143" s="55" t="s">
        <v>48</v>
      </c>
      <c r="Q143" s="58" t="s">
        <v>60</v>
      </c>
      <c r="R143" s="42" t="s">
        <v>274</v>
      </c>
      <c r="S143" s="64" t="s">
        <v>110</v>
      </c>
      <c r="T143" s="52" t="s">
        <v>785</v>
      </c>
      <c r="U143" s="65">
        <v>45161</v>
      </c>
      <c r="V143" s="195">
        <v>0.60416666666666696</v>
      </c>
      <c r="W143" s="59" t="s">
        <v>743</v>
      </c>
      <c r="X143" s="60">
        <v>26898</v>
      </c>
    </row>
    <row r="144" spans="1:1025" s="51" customFormat="1" ht="47.25" customHeight="1" x14ac:dyDescent="0.3">
      <c r="B144" s="54">
        <v>141</v>
      </c>
      <c r="C144" s="52" t="s">
        <v>780</v>
      </c>
      <c r="D144" s="53">
        <v>45124</v>
      </c>
      <c r="E144" s="43" t="s">
        <v>781</v>
      </c>
      <c r="F144" s="103">
        <v>5006007717</v>
      </c>
      <c r="G144" s="157" t="s">
        <v>786</v>
      </c>
      <c r="H144" s="60" t="s">
        <v>34</v>
      </c>
      <c r="I144" s="60" t="s">
        <v>787</v>
      </c>
      <c r="J144" s="53">
        <v>27972</v>
      </c>
      <c r="K144" s="54" t="s">
        <v>788</v>
      </c>
      <c r="L144" s="54" t="s">
        <v>51</v>
      </c>
      <c r="M144" s="54" t="s">
        <v>31</v>
      </c>
      <c r="N144" s="4" t="s">
        <v>27</v>
      </c>
      <c r="O144" s="43" t="s">
        <v>789</v>
      </c>
      <c r="P144" s="55" t="s">
        <v>48</v>
      </c>
      <c r="Q144" s="58" t="s">
        <v>60</v>
      </c>
      <c r="R144" s="42" t="s">
        <v>274</v>
      </c>
      <c r="S144" s="64" t="s">
        <v>110</v>
      </c>
      <c r="T144" s="52" t="s">
        <v>785</v>
      </c>
      <c r="U144" s="65">
        <v>45161</v>
      </c>
      <c r="V144" s="195">
        <v>0.60416666666666696</v>
      </c>
      <c r="W144" s="59" t="s">
        <v>743</v>
      </c>
      <c r="X144" s="60">
        <v>26898</v>
      </c>
    </row>
    <row r="145" spans="1:1025" s="51" customFormat="1" ht="93.75" x14ac:dyDescent="0.3">
      <c r="B145" s="54">
        <v>142</v>
      </c>
      <c r="C145" s="52" t="s">
        <v>790</v>
      </c>
      <c r="D145" s="53">
        <v>45013</v>
      </c>
      <c r="E145" s="43" t="s">
        <v>791</v>
      </c>
      <c r="F145" s="43">
        <v>5033008131</v>
      </c>
      <c r="G145" s="156" t="s">
        <v>792</v>
      </c>
      <c r="H145" s="54" t="s">
        <v>32</v>
      </c>
      <c r="I145" s="54" t="s">
        <v>56</v>
      </c>
      <c r="J145" s="55" t="s">
        <v>793</v>
      </c>
      <c r="K145" s="54" t="s">
        <v>794</v>
      </c>
      <c r="L145" s="54" t="s">
        <v>795</v>
      </c>
      <c r="M145" s="54" t="s">
        <v>31</v>
      </c>
      <c r="N145" s="4" t="s">
        <v>27</v>
      </c>
      <c r="O145" s="43" t="s">
        <v>796</v>
      </c>
      <c r="P145" s="55" t="s">
        <v>48</v>
      </c>
      <c r="Q145" s="58" t="s">
        <v>60</v>
      </c>
      <c r="R145" s="42" t="s">
        <v>267</v>
      </c>
      <c r="S145" s="64" t="s">
        <v>110</v>
      </c>
      <c r="T145" s="52" t="s">
        <v>797</v>
      </c>
      <c r="U145" s="65">
        <v>45161</v>
      </c>
      <c r="V145" s="195">
        <v>0.60416666666666696</v>
      </c>
      <c r="W145" s="59" t="s">
        <v>91</v>
      </c>
      <c r="X145" s="60">
        <v>26906</v>
      </c>
    </row>
    <row r="146" spans="1:1025" s="51" customFormat="1" ht="93.75" x14ac:dyDescent="0.3">
      <c r="B146" s="54">
        <v>143</v>
      </c>
      <c r="C146" s="52" t="s">
        <v>790</v>
      </c>
      <c r="D146" s="53">
        <v>45013</v>
      </c>
      <c r="E146" s="43" t="s">
        <v>791</v>
      </c>
      <c r="F146" s="43">
        <v>5033008131</v>
      </c>
      <c r="G146" s="157" t="s">
        <v>798</v>
      </c>
      <c r="H146" s="60" t="s">
        <v>182</v>
      </c>
      <c r="I146" s="60" t="s">
        <v>251</v>
      </c>
      <c r="J146" s="53">
        <v>24309</v>
      </c>
      <c r="K146" s="54" t="s">
        <v>799</v>
      </c>
      <c r="L146" s="54" t="s">
        <v>800</v>
      </c>
      <c r="M146" s="54" t="s">
        <v>31</v>
      </c>
      <c r="N146" s="4" t="s">
        <v>27</v>
      </c>
      <c r="O146" s="43" t="s">
        <v>801</v>
      </c>
      <c r="P146" s="55" t="s">
        <v>48</v>
      </c>
      <c r="Q146" s="58" t="s">
        <v>60</v>
      </c>
      <c r="R146" s="42" t="s">
        <v>267</v>
      </c>
      <c r="S146" s="64" t="s">
        <v>110</v>
      </c>
      <c r="T146" s="52" t="s">
        <v>797</v>
      </c>
      <c r="U146" s="65">
        <v>45161</v>
      </c>
      <c r="V146" s="195">
        <v>0.625</v>
      </c>
      <c r="W146" s="59" t="s">
        <v>91</v>
      </c>
      <c r="X146" s="60">
        <v>26906</v>
      </c>
    </row>
    <row r="147" spans="1:1025" s="51" customFormat="1" ht="61.5" customHeight="1" x14ac:dyDescent="0.3">
      <c r="B147" s="54">
        <v>144</v>
      </c>
      <c r="C147" s="52" t="s">
        <v>790</v>
      </c>
      <c r="D147" s="53">
        <v>45013</v>
      </c>
      <c r="E147" s="43" t="s">
        <v>791</v>
      </c>
      <c r="F147" s="43">
        <v>5033008131</v>
      </c>
      <c r="G147" s="157" t="s">
        <v>802</v>
      </c>
      <c r="H147" s="60" t="s">
        <v>32</v>
      </c>
      <c r="I147" s="60" t="s">
        <v>37</v>
      </c>
      <c r="J147" s="53">
        <v>26226</v>
      </c>
      <c r="K147" s="54" t="s">
        <v>803</v>
      </c>
      <c r="L147" s="54">
        <v>14</v>
      </c>
      <c r="M147" s="54" t="s">
        <v>31</v>
      </c>
      <c r="N147" s="4" t="s">
        <v>27</v>
      </c>
      <c r="O147" s="43" t="s">
        <v>801</v>
      </c>
      <c r="P147" s="55" t="s">
        <v>48</v>
      </c>
      <c r="Q147" s="58" t="s">
        <v>60</v>
      </c>
      <c r="R147" s="42" t="s">
        <v>267</v>
      </c>
      <c r="S147" s="64" t="s">
        <v>110</v>
      </c>
      <c r="T147" s="52" t="s">
        <v>797</v>
      </c>
      <c r="U147" s="65">
        <v>45161</v>
      </c>
      <c r="V147" s="195">
        <v>0.625</v>
      </c>
      <c r="W147" s="59" t="s">
        <v>91</v>
      </c>
      <c r="X147" s="60">
        <v>26906</v>
      </c>
    </row>
    <row r="148" spans="1:1025" s="2" customFormat="1" ht="93.75" x14ac:dyDescent="0.3">
      <c r="A148" s="51"/>
      <c r="B148" s="54">
        <v>145</v>
      </c>
      <c r="C148" s="52" t="s">
        <v>790</v>
      </c>
      <c r="D148" s="53">
        <v>45013</v>
      </c>
      <c r="E148" s="43" t="s">
        <v>791</v>
      </c>
      <c r="F148" s="43">
        <v>5033008131</v>
      </c>
      <c r="G148" s="156" t="s">
        <v>804</v>
      </c>
      <c r="H148" s="54" t="s">
        <v>805</v>
      </c>
      <c r="I148" s="60" t="s">
        <v>806</v>
      </c>
      <c r="J148" s="55">
        <v>27536</v>
      </c>
      <c r="K148" s="54" t="s">
        <v>807</v>
      </c>
      <c r="L148" s="54">
        <v>22</v>
      </c>
      <c r="M148" s="54" t="s">
        <v>31</v>
      </c>
      <c r="N148" s="4" t="s">
        <v>27</v>
      </c>
      <c r="O148" s="43" t="s">
        <v>801</v>
      </c>
      <c r="P148" s="55" t="s">
        <v>48</v>
      </c>
      <c r="Q148" s="58" t="s">
        <v>60</v>
      </c>
      <c r="R148" s="42" t="s">
        <v>267</v>
      </c>
      <c r="S148" s="64" t="s">
        <v>110</v>
      </c>
      <c r="T148" s="52" t="s">
        <v>797</v>
      </c>
      <c r="U148" s="65">
        <v>45161</v>
      </c>
      <c r="V148" s="195">
        <v>0.625</v>
      </c>
      <c r="W148" s="59" t="s">
        <v>91</v>
      </c>
      <c r="X148" s="60">
        <v>26906</v>
      </c>
      <c r="Y148" s="51"/>
      <c r="Z148" s="51"/>
      <c r="AA148" s="51"/>
      <c r="AB148" s="51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  <c r="AQ148" s="51"/>
      <c r="AR148" s="51"/>
      <c r="AS148" s="51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  <c r="BF148" s="51"/>
      <c r="BG148" s="51"/>
      <c r="BH148" s="51"/>
      <c r="BI148" s="51"/>
      <c r="BJ148" s="51"/>
      <c r="BK148" s="51"/>
      <c r="BL148" s="51"/>
      <c r="BM148" s="51"/>
      <c r="BN148" s="51"/>
      <c r="BO148" s="51"/>
      <c r="BP148" s="51"/>
      <c r="BQ148" s="51"/>
      <c r="BR148" s="51"/>
      <c r="BS148" s="51"/>
      <c r="BT148" s="51"/>
      <c r="BU148" s="51"/>
      <c r="BV148" s="51"/>
      <c r="BW148" s="51"/>
      <c r="BX148" s="51"/>
      <c r="BY148" s="51"/>
      <c r="BZ148" s="51"/>
      <c r="CA148" s="51"/>
      <c r="CB148" s="51"/>
      <c r="CC148" s="51"/>
      <c r="CD148" s="51"/>
      <c r="CE148" s="51"/>
      <c r="CF148" s="51"/>
      <c r="CG148" s="51"/>
      <c r="CH148" s="51"/>
      <c r="CI148" s="51"/>
      <c r="CJ148" s="51"/>
      <c r="CK148" s="51"/>
      <c r="CL148" s="51"/>
      <c r="CM148" s="51"/>
      <c r="CN148" s="51"/>
      <c r="CO148" s="51"/>
      <c r="CP148" s="51"/>
      <c r="CQ148" s="51"/>
      <c r="CR148" s="51"/>
      <c r="CS148" s="51"/>
      <c r="CT148" s="51"/>
      <c r="CU148" s="51"/>
      <c r="CV148" s="51"/>
      <c r="CW148" s="51"/>
      <c r="CX148" s="51"/>
      <c r="CY148" s="51"/>
      <c r="CZ148" s="51"/>
      <c r="DA148" s="51"/>
      <c r="DB148" s="51"/>
      <c r="DC148" s="51"/>
      <c r="DD148" s="51"/>
      <c r="DE148" s="51"/>
      <c r="DF148" s="51"/>
      <c r="DG148" s="51"/>
      <c r="DH148" s="51"/>
      <c r="DI148" s="51"/>
      <c r="DJ148" s="51"/>
      <c r="DK148" s="51"/>
      <c r="DL148" s="51"/>
      <c r="DM148" s="51"/>
      <c r="DN148" s="51"/>
      <c r="DO148" s="51"/>
      <c r="DP148" s="51"/>
      <c r="DQ148" s="51"/>
      <c r="DR148" s="51"/>
      <c r="DS148" s="51"/>
      <c r="DT148" s="51"/>
      <c r="DU148" s="51"/>
      <c r="DV148" s="51"/>
      <c r="DW148" s="51"/>
      <c r="DX148" s="51"/>
      <c r="DY148" s="51"/>
      <c r="DZ148" s="51"/>
      <c r="EA148" s="51"/>
      <c r="EB148" s="51"/>
      <c r="EC148" s="51"/>
      <c r="ED148" s="51"/>
      <c r="EE148" s="51"/>
      <c r="EF148" s="51"/>
      <c r="EG148" s="51"/>
      <c r="EH148" s="51"/>
      <c r="EI148" s="51"/>
      <c r="EJ148" s="51"/>
      <c r="EK148" s="51"/>
      <c r="EL148" s="51"/>
      <c r="EM148" s="51"/>
      <c r="EN148" s="51"/>
      <c r="EO148" s="51"/>
      <c r="EP148" s="51"/>
      <c r="EQ148" s="51"/>
      <c r="ER148" s="51"/>
      <c r="ES148" s="51"/>
      <c r="ET148" s="51"/>
      <c r="EU148" s="51"/>
      <c r="EV148" s="51"/>
      <c r="EW148" s="51"/>
      <c r="EX148" s="51"/>
      <c r="EY148" s="51"/>
      <c r="EZ148" s="51"/>
      <c r="FA148" s="51"/>
      <c r="FB148" s="51"/>
      <c r="FC148" s="51"/>
      <c r="FD148" s="51"/>
      <c r="FE148" s="51"/>
      <c r="FF148" s="51"/>
      <c r="FG148" s="51"/>
      <c r="FH148" s="51"/>
      <c r="FI148" s="51"/>
      <c r="FJ148" s="51"/>
      <c r="FK148" s="51"/>
      <c r="FL148" s="51"/>
      <c r="FM148" s="51"/>
      <c r="FN148" s="51"/>
      <c r="FO148" s="51"/>
      <c r="FP148" s="51"/>
      <c r="FQ148" s="51"/>
      <c r="FR148" s="51"/>
      <c r="FS148" s="51"/>
      <c r="FT148" s="51"/>
      <c r="FU148" s="51"/>
      <c r="FV148" s="51"/>
      <c r="FW148" s="51"/>
      <c r="FX148" s="51"/>
      <c r="FY148" s="51"/>
      <c r="FZ148" s="51"/>
      <c r="GA148" s="51"/>
      <c r="GB148" s="51"/>
      <c r="GC148" s="51"/>
      <c r="GD148" s="51"/>
      <c r="GE148" s="51"/>
      <c r="GF148" s="51"/>
      <c r="GG148" s="51"/>
      <c r="GH148" s="51"/>
      <c r="GI148" s="51"/>
      <c r="GJ148" s="51"/>
      <c r="GK148" s="51"/>
      <c r="GL148" s="51"/>
      <c r="GM148" s="51"/>
      <c r="GN148" s="51"/>
      <c r="GO148" s="51"/>
      <c r="GP148" s="51"/>
      <c r="GQ148" s="51"/>
      <c r="GR148" s="51"/>
      <c r="GS148" s="51"/>
      <c r="GT148" s="51"/>
      <c r="GU148" s="51"/>
      <c r="GV148" s="51"/>
      <c r="GW148" s="51"/>
      <c r="GX148" s="51"/>
      <c r="GY148" s="51"/>
      <c r="GZ148" s="51"/>
      <c r="HA148" s="51"/>
      <c r="HB148" s="51"/>
      <c r="HC148" s="51"/>
      <c r="HD148" s="51"/>
      <c r="HE148" s="51"/>
      <c r="HF148" s="51"/>
      <c r="HG148" s="51"/>
      <c r="HH148" s="51"/>
      <c r="HI148" s="51"/>
      <c r="HJ148" s="51"/>
      <c r="HK148" s="51"/>
      <c r="HL148" s="51"/>
      <c r="HM148" s="51"/>
      <c r="HN148" s="51"/>
      <c r="HO148" s="51"/>
      <c r="HP148" s="51"/>
      <c r="HQ148" s="51"/>
      <c r="HR148" s="51"/>
      <c r="HS148" s="51"/>
      <c r="HT148" s="51"/>
      <c r="HU148" s="51"/>
      <c r="HV148" s="51"/>
      <c r="HW148" s="51"/>
      <c r="HX148" s="51"/>
      <c r="HY148" s="51"/>
      <c r="HZ148" s="51"/>
      <c r="IA148" s="51"/>
      <c r="IB148" s="51"/>
      <c r="IC148" s="51"/>
      <c r="ID148" s="51"/>
      <c r="IE148" s="51"/>
      <c r="IF148" s="51"/>
      <c r="IG148" s="51"/>
      <c r="IH148" s="51"/>
      <c r="II148" s="51"/>
      <c r="IJ148" s="51"/>
      <c r="IK148" s="51"/>
      <c r="IL148" s="51"/>
      <c r="IM148" s="51"/>
      <c r="IN148" s="51"/>
      <c r="IO148" s="51"/>
      <c r="IP148" s="51"/>
      <c r="IQ148" s="51"/>
      <c r="IR148" s="51"/>
      <c r="IS148" s="51"/>
      <c r="IT148" s="51"/>
      <c r="IU148" s="51"/>
      <c r="IV148" s="51"/>
      <c r="IW148" s="51"/>
      <c r="IX148" s="51"/>
      <c r="IY148" s="51"/>
      <c r="IZ148" s="51"/>
      <c r="JA148" s="51"/>
      <c r="JB148" s="51"/>
      <c r="JC148" s="51"/>
      <c r="JD148" s="51"/>
      <c r="JE148" s="51"/>
      <c r="JF148" s="51"/>
      <c r="JG148" s="51"/>
      <c r="JH148" s="51"/>
      <c r="JI148" s="51"/>
      <c r="JJ148" s="51"/>
      <c r="JK148" s="51"/>
      <c r="JL148" s="51"/>
      <c r="JM148" s="51"/>
      <c r="JN148" s="51"/>
      <c r="JO148" s="51"/>
      <c r="JP148" s="51"/>
      <c r="JQ148" s="51"/>
      <c r="JR148" s="51"/>
      <c r="JS148" s="51"/>
      <c r="JT148" s="51"/>
      <c r="JU148" s="51"/>
      <c r="JV148" s="51"/>
      <c r="JW148" s="51"/>
      <c r="JX148" s="51"/>
      <c r="JY148" s="51"/>
      <c r="JZ148" s="51"/>
      <c r="KA148" s="51"/>
      <c r="KB148" s="51"/>
      <c r="KC148" s="51"/>
      <c r="KD148" s="51"/>
      <c r="KE148" s="51"/>
      <c r="KF148" s="51"/>
      <c r="KG148" s="51"/>
      <c r="KH148" s="51"/>
      <c r="KI148" s="51"/>
      <c r="KJ148" s="51"/>
      <c r="KK148" s="51"/>
      <c r="KL148" s="51"/>
      <c r="KM148" s="51"/>
      <c r="KN148" s="51"/>
      <c r="KO148" s="51"/>
      <c r="KP148" s="51"/>
      <c r="KQ148" s="51"/>
      <c r="KR148" s="51"/>
      <c r="KS148" s="51"/>
      <c r="KT148" s="51"/>
      <c r="KU148" s="51"/>
      <c r="KV148" s="51"/>
      <c r="KW148" s="51"/>
      <c r="KX148" s="51"/>
      <c r="KY148" s="51"/>
      <c r="KZ148" s="51"/>
      <c r="LA148" s="51"/>
      <c r="LB148" s="51"/>
      <c r="LC148" s="51"/>
      <c r="LD148" s="51"/>
      <c r="LE148" s="51"/>
      <c r="LF148" s="51"/>
      <c r="LG148" s="51"/>
      <c r="LH148" s="51"/>
      <c r="LI148" s="51"/>
      <c r="LJ148" s="51"/>
      <c r="LK148" s="51"/>
      <c r="LL148" s="51"/>
      <c r="LM148" s="51"/>
      <c r="LN148" s="51"/>
      <c r="LO148" s="51"/>
      <c r="LP148" s="51"/>
      <c r="LQ148" s="51"/>
      <c r="LR148" s="51"/>
      <c r="LS148" s="51"/>
      <c r="LT148" s="51"/>
      <c r="LU148" s="51"/>
      <c r="LV148" s="51"/>
      <c r="LW148" s="51"/>
      <c r="LX148" s="51"/>
      <c r="LY148" s="51"/>
      <c r="LZ148" s="51"/>
      <c r="MA148" s="51"/>
      <c r="MB148" s="51"/>
      <c r="MC148" s="51"/>
      <c r="MD148" s="51"/>
      <c r="ME148" s="51"/>
      <c r="MF148" s="51"/>
      <c r="MG148" s="51"/>
      <c r="MH148" s="51"/>
      <c r="MI148" s="51"/>
      <c r="MJ148" s="51"/>
      <c r="MK148" s="51"/>
      <c r="ML148" s="51"/>
      <c r="MM148" s="51"/>
      <c r="MN148" s="51"/>
      <c r="MO148" s="51"/>
      <c r="MP148" s="51"/>
      <c r="MQ148" s="51"/>
      <c r="MR148" s="51"/>
      <c r="MS148" s="51"/>
      <c r="MT148" s="51"/>
      <c r="MU148" s="51"/>
      <c r="MV148" s="51"/>
      <c r="MW148" s="51"/>
      <c r="MX148" s="51"/>
      <c r="MY148" s="51"/>
      <c r="MZ148" s="51"/>
      <c r="NA148" s="51"/>
      <c r="NB148" s="51"/>
      <c r="NC148" s="51"/>
      <c r="ND148" s="51"/>
      <c r="NE148" s="51"/>
      <c r="NF148" s="51"/>
      <c r="NG148" s="51"/>
      <c r="NH148" s="51"/>
      <c r="NI148" s="51"/>
      <c r="NJ148" s="51"/>
      <c r="NK148" s="51"/>
      <c r="NL148" s="51"/>
      <c r="NM148" s="51"/>
      <c r="NN148" s="51"/>
      <c r="NO148" s="51"/>
      <c r="NP148" s="51"/>
      <c r="NQ148" s="51"/>
      <c r="NR148" s="51"/>
      <c r="NS148" s="51"/>
      <c r="NT148" s="51"/>
      <c r="NU148" s="51"/>
      <c r="NV148" s="51"/>
      <c r="NW148" s="51"/>
      <c r="NX148" s="51"/>
      <c r="NY148" s="51"/>
      <c r="NZ148" s="51"/>
      <c r="OA148" s="51"/>
      <c r="OB148" s="51"/>
      <c r="OC148" s="51"/>
      <c r="OD148" s="51"/>
      <c r="OE148" s="51"/>
      <c r="OF148" s="51"/>
      <c r="OG148" s="51"/>
      <c r="OH148" s="51"/>
      <c r="OI148" s="51"/>
      <c r="OJ148" s="51"/>
      <c r="OK148" s="51"/>
      <c r="OL148" s="51"/>
      <c r="OM148" s="51"/>
      <c r="ON148" s="51"/>
      <c r="OO148" s="51"/>
      <c r="OP148" s="51"/>
      <c r="OQ148" s="51"/>
      <c r="OR148" s="51"/>
      <c r="OS148" s="51"/>
      <c r="OT148" s="51"/>
      <c r="OU148" s="51"/>
      <c r="OV148" s="51"/>
      <c r="OW148" s="51"/>
      <c r="OX148" s="51"/>
      <c r="OY148" s="51"/>
      <c r="OZ148" s="51"/>
      <c r="PA148" s="51"/>
      <c r="PB148" s="51"/>
      <c r="PC148" s="51"/>
      <c r="PD148" s="51"/>
      <c r="PE148" s="51"/>
      <c r="PF148" s="51"/>
      <c r="PG148" s="51"/>
      <c r="PH148" s="51"/>
      <c r="PI148" s="51"/>
      <c r="PJ148" s="51"/>
      <c r="PK148" s="51"/>
      <c r="PL148" s="51"/>
      <c r="PM148" s="51"/>
      <c r="PN148" s="51"/>
      <c r="PO148" s="51"/>
      <c r="PP148" s="51"/>
      <c r="PQ148" s="51"/>
      <c r="PR148" s="51"/>
      <c r="PS148" s="51"/>
      <c r="PT148" s="51"/>
      <c r="PU148" s="51"/>
      <c r="PV148" s="51"/>
      <c r="PW148" s="51"/>
      <c r="PX148" s="51"/>
      <c r="PY148" s="51"/>
      <c r="PZ148" s="51"/>
      <c r="QA148" s="51"/>
      <c r="QB148" s="51"/>
      <c r="QC148" s="51"/>
      <c r="QD148" s="51"/>
      <c r="QE148" s="51"/>
      <c r="QF148" s="51"/>
      <c r="QG148" s="51"/>
      <c r="QH148" s="51"/>
      <c r="QI148" s="51"/>
      <c r="QJ148" s="51"/>
      <c r="QK148" s="51"/>
      <c r="QL148" s="51"/>
      <c r="QM148" s="51"/>
      <c r="QN148" s="51"/>
      <c r="QO148" s="51"/>
      <c r="QP148" s="51"/>
      <c r="QQ148" s="51"/>
      <c r="QR148" s="51"/>
      <c r="QS148" s="51"/>
      <c r="QT148" s="51"/>
      <c r="QU148" s="51"/>
      <c r="QV148" s="51"/>
      <c r="QW148" s="51"/>
      <c r="QX148" s="51"/>
      <c r="QY148" s="51"/>
      <c r="QZ148" s="51"/>
      <c r="RA148" s="51"/>
      <c r="RB148" s="51"/>
      <c r="RC148" s="51"/>
      <c r="RD148" s="51"/>
      <c r="RE148" s="51"/>
      <c r="RF148" s="51"/>
      <c r="RG148" s="51"/>
      <c r="RH148" s="51"/>
      <c r="RI148" s="51"/>
      <c r="RJ148" s="51"/>
      <c r="RK148" s="51"/>
      <c r="RL148" s="51"/>
      <c r="RM148" s="51"/>
      <c r="RN148" s="51"/>
      <c r="RO148" s="51"/>
      <c r="RP148" s="51"/>
      <c r="RQ148" s="51"/>
      <c r="RR148" s="51"/>
      <c r="RS148" s="51"/>
      <c r="RT148" s="51"/>
      <c r="RU148" s="51"/>
      <c r="RV148" s="51"/>
      <c r="RW148" s="51"/>
      <c r="RX148" s="51"/>
      <c r="RY148" s="51"/>
      <c r="RZ148" s="51"/>
      <c r="SA148" s="51"/>
      <c r="SB148" s="51"/>
      <c r="SC148" s="51"/>
      <c r="SD148" s="51"/>
      <c r="SE148" s="51"/>
      <c r="SF148" s="51"/>
      <c r="SG148" s="51"/>
      <c r="SH148" s="51"/>
      <c r="SI148" s="51"/>
      <c r="SJ148" s="51"/>
      <c r="SK148" s="51"/>
      <c r="SL148" s="51"/>
      <c r="SM148" s="51"/>
      <c r="SN148" s="51"/>
      <c r="SO148" s="51"/>
      <c r="SP148" s="51"/>
      <c r="SQ148" s="51"/>
      <c r="SR148" s="51"/>
      <c r="SS148" s="51"/>
      <c r="ST148" s="51"/>
      <c r="SU148" s="51"/>
      <c r="SV148" s="51"/>
      <c r="SW148" s="51"/>
      <c r="SX148" s="51"/>
      <c r="SY148" s="51"/>
      <c r="SZ148" s="51"/>
      <c r="TA148" s="51"/>
      <c r="TB148" s="51"/>
      <c r="TC148" s="51"/>
      <c r="TD148" s="51"/>
      <c r="TE148" s="51"/>
      <c r="TF148" s="51"/>
      <c r="TG148" s="51"/>
      <c r="TH148" s="51"/>
      <c r="TI148" s="51"/>
      <c r="TJ148" s="51"/>
      <c r="TK148" s="51"/>
      <c r="TL148" s="51"/>
      <c r="TM148" s="51"/>
      <c r="TN148" s="51"/>
      <c r="TO148" s="51"/>
      <c r="TP148" s="51"/>
      <c r="TQ148" s="51"/>
      <c r="TR148" s="51"/>
      <c r="TS148" s="51"/>
      <c r="TT148" s="51"/>
      <c r="TU148" s="51"/>
      <c r="TV148" s="51"/>
      <c r="TW148" s="51"/>
      <c r="TX148" s="51"/>
      <c r="TY148" s="51"/>
      <c r="TZ148" s="51"/>
      <c r="UA148" s="51"/>
      <c r="UB148" s="51"/>
      <c r="UC148" s="51"/>
      <c r="UD148" s="51"/>
      <c r="UE148" s="51"/>
      <c r="UF148" s="51"/>
      <c r="UG148" s="51"/>
      <c r="UH148" s="51"/>
      <c r="UI148" s="51"/>
      <c r="UJ148" s="51"/>
      <c r="UK148" s="51"/>
      <c r="UL148" s="51"/>
      <c r="UM148" s="51"/>
      <c r="UN148" s="51"/>
      <c r="UO148" s="51"/>
      <c r="UP148" s="51"/>
      <c r="UQ148" s="51"/>
      <c r="UR148" s="51"/>
      <c r="US148" s="51"/>
      <c r="UT148" s="51"/>
      <c r="UU148" s="51"/>
      <c r="UV148" s="51"/>
      <c r="UW148" s="51"/>
      <c r="UX148" s="51"/>
      <c r="UY148" s="51"/>
      <c r="UZ148" s="51"/>
      <c r="VA148" s="51"/>
      <c r="VB148" s="51"/>
      <c r="VC148" s="51"/>
      <c r="VD148" s="51"/>
      <c r="VE148" s="51"/>
      <c r="VF148" s="51"/>
      <c r="VG148" s="51"/>
      <c r="VH148" s="51"/>
      <c r="VI148" s="51"/>
      <c r="VJ148" s="51"/>
      <c r="VK148" s="51"/>
      <c r="VL148" s="51"/>
      <c r="VM148" s="51"/>
      <c r="VN148" s="51"/>
      <c r="VO148" s="51"/>
      <c r="VP148" s="51"/>
      <c r="VQ148" s="51"/>
      <c r="VR148" s="51"/>
      <c r="VS148" s="51"/>
      <c r="VT148" s="51"/>
      <c r="VU148" s="51"/>
      <c r="VV148" s="51"/>
      <c r="VW148" s="51"/>
      <c r="VX148" s="51"/>
      <c r="VY148" s="51"/>
      <c r="VZ148" s="51"/>
      <c r="WA148" s="51"/>
      <c r="WB148" s="51"/>
      <c r="WC148" s="51"/>
      <c r="WD148" s="51"/>
      <c r="WE148" s="51"/>
      <c r="WF148" s="51"/>
      <c r="WG148" s="51"/>
      <c r="WH148" s="51"/>
      <c r="WI148" s="51"/>
      <c r="WJ148" s="51"/>
      <c r="WK148" s="51"/>
      <c r="WL148" s="51"/>
      <c r="WM148" s="51"/>
      <c r="WN148" s="51"/>
      <c r="WO148" s="51"/>
      <c r="WP148" s="51"/>
      <c r="WQ148" s="51"/>
      <c r="WR148" s="51"/>
      <c r="WS148" s="51"/>
      <c r="WT148" s="51"/>
      <c r="WU148" s="51"/>
      <c r="WV148" s="51"/>
      <c r="WW148" s="51"/>
      <c r="WX148" s="51"/>
      <c r="WY148" s="51"/>
      <c r="WZ148" s="51"/>
      <c r="XA148" s="51"/>
      <c r="XB148" s="51"/>
      <c r="XC148" s="51"/>
      <c r="XD148" s="51"/>
      <c r="XE148" s="51"/>
      <c r="XF148" s="51"/>
      <c r="XG148" s="51"/>
      <c r="XH148" s="51"/>
      <c r="XI148" s="51"/>
      <c r="XJ148" s="51"/>
      <c r="XK148" s="51"/>
      <c r="XL148" s="51"/>
      <c r="XM148" s="51"/>
      <c r="XN148" s="51"/>
      <c r="XO148" s="51"/>
      <c r="XP148" s="51"/>
      <c r="XQ148" s="51"/>
      <c r="XR148" s="51"/>
      <c r="XS148" s="51"/>
      <c r="XT148" s="51"/>
      <c r="XU148" s="51"/>
      <c r="XV148" s="51"/>
      <c r="XW148" s="51"/>
      <c r="XX148" s="51"/>
      <c r="XY148" s="51"/>
      <c r="XZ148" s="51"/>
      <c r="YA148" s="51"/>
      <c r="YB148" s="51"/>
      <c r="YC148" s="51"/>
      <c r="YD148" s="51"/>
      <c r="YE148" s="51"/>
      <c r="YF148" s="51"/>
      <c r="YG148" s="51"/>
      <c r="YH148" s="51"/>
      <c r="YI148" s="51"/>
      <c r="YJ148" s="51"/>
      <c r="YK148" s="51"/>
      <c r="YL148" s="51"/>
      <c r="YM148" s="51"/>
      <c r="YN148" s="51"/>
      <c r="YO148" s="51"/>
      <c r="YP148" s="51"/>
      <c r="YQ148" s="51"/>
      <c r="YR148" s="51"/>
      <c r="YS148" s="51"/>
      <c r="YT148" s="51"/>
      <c r="YU148" s="51"/>
      <c r="YV148" s="51"/>
      <c r="YW148" s="51"/>
      <c r="YX148" s="51"/>
      <c r="YY148" s="51"/>
      <c r="YZ148" s="51"/>
      <c r="ZA148" s="51"/>
      <c r="ZB148" s="51"/>
      <c r="ZC148" s="51"/>
      <c r="ZD148" s="51"/>
      <c r="ZE148" s="51"/>
      <c r="ZF148" s="51"/>
      <c r="ZG148" s="51"/>
      <c r="ZH148" s="51"/>
      <c r="ZI148" s="51"/>
      <c r="ZJ148" s="51"/>
      <c r="ZK148" s="51"/>
      <c r="ZL148" s="51"/>
      <c r="ZM148" s="51"/>
      <c r="ZN148" s="51"/>
      <c r="ZO148" s="51"/>
      <c r="ZP148" s="51"/>
      <c r="ZQ148" s="51"/>
      <c r="ZR148" s="51"/>
      <c r="ZS148" s="51"/>
      <c r="ZT148" s="51"/>
      <c r="ZU148" s="51"/>
      <c r="ZV148" s="51"/>
      <c r="ZW148" s="51"/>
      <c r="ZX148" s="51"/>
      <c r="ZY148" s="51"/>
      <c r="ZZ148" s="51"/>
      <c r="AAA148" s="51"/>
      <c r="AAB148" s="51"/>
      <c r="AAC148" s="51"/>
      <c r="AAD148" s="51"/>
      <c r="AAE148" s="51"/>
      <c r="AAF148" s="51"/>
      <c r="AAG148" s="51"/>
      <c r="AAH148" s="51"/>
      <c r="AAI148" s="51"/>
      <c r="AAJ148" s="51"/>
      <c r="AAK148" s="51"/>
      <c r="AAL148" s="51"/>
      <c r="AAM148" s="51"/>
      <c r="AAN148" s="51"/>
      <c r="AAO148" s="51"/>
      <c r="AAP148" s="51"/>
      <c r="AAQ148" s="51"/>
      <c r="AAR148" s="51"/>
      <c r="AAS148" s="51"/>
      <c r="AAT148" s="51"/>
      <c r="AAU148" s="51"/>
      <c r="AAV148" s="51"/>
      <c r="AAW148" s="51"/>
      <c r="AAX148" s="51"/>
      <c r="AAY148" s="51"/>
      <c r="AAZ148" s="51"/>
      <c r="ABA148" s="51"/>
      <c r="ABB148" s="51"/>
      <c r="ABC148" s="51"/>
      <c r="ABD148" s="51"/>
      <c r="ABE148" s="51"/>
      <c r="ABF148" s="51"/>
      <c r="ABG148" s="51"/>
      <c r="ABH148" s="51"/>
      <c r="ABI148" s="51"/>
      <c r="ABJ148" s="51"/>
      <c r="ABK148" s="51"/>
      <c r="ABL148" s="51"/>
      <c r="ABM148" s="51"/>
      <c r="ABN148" s="51"/>
      <c r="ABO148" s="51"/>
      <c r="ABP148" s="51"/>
      <c r="ABQ148" s="51"/>
      <c r="ABR148" s="51"/>
      <c r="ABS148" s="51"/>
      <c r="ABT148" s="51"/>
      <c r="ABU148" s="51"/>
      <c r="ABV148" s="51"/>
      <c r="ABW148" s="51"/>
      <c r="ABX148" s="51"/>
      <c r="ABY148" s="51"/>
      <c r="ABZ148" s="51"/>
      <c r="ACA148" s="51"/>
      <c r="ACB148" s="51"/>
      <c r="ACC148" s="51"/>
      <c r="ACD148" s="51"/>
      <c r="ACE148" s="51"/>
      <c r="ACF148" s="51"/>
      <c r="ACG148" s="51"/>
      <c r="ACH148" s="51"/>
      <c r="ACI148" s="51"/>
      <c r="ACJ148" s="51"/>
      <c r="ACK148" s="51"/>
      <c r="ACL148" s="51"/>
      <c r="ACM148" s="51"/>
      <c r="ACN148" s="51"/>
      <c r="ACO148" s="51"/>
      <c r="ACP148" s="51"/>
      <c r="ACQ148" s="51"/>
      <c r="ACR148" s="51"/>
      <c r="ACS148" s="51"/>
      <c r="ACT148" s="51"/>
      <c r="ACU148" s="51"/>
      <c r="ACV148" s="51"/>
      <c r="ACW148" s="51"/>
      <c r="ACX148" s="51"/>
      <c r="ACY148" s="51"/>
      <c r="ACZ148" s="51"/>
      <c r="ADA148" s="51"/>
      <c r="ADB148" s="51"/>
      <c r="ADC148" s="51"/>
      <c r="ADD148" s="51"/>
      <c r="ADE148" s="51"/>
      <c r="ADF148" s="51"/>
      <c r="ADG148" s="51"/>
      <c r="ADH148" s="51"/>
      <c r="ADI148" s="51"/>
      <c r="ADJ148" s="51"/>
      <c r="ADK148" s="51"/>
      <c r="ADL148" s="51"/>
      <c r="ADM148" s="51"/>
      <c r="ADN148" s="51"/>
      <c r="ADO148" s="51"/>
      <c r="ADP148" s="51"/>
      <c r="ADQ148" s="51"/>
      <c r="ADR148" s="51"/>
      <c r="ADS148" s="51"/>
      <c r="ADT148" s="51"/>
      <c r="ADU148" s="51"/>
      <c r="ADV148" s="51"/>
      <c r="ADW148" s="51"/>
      <c r="ADX148" s="51"/>
      <c r="ADY148" s="51"/>
      <c r="ADZ148" s="51"/>
      <c r="AEA148" s="51"/>
      <c r="AEB148" s="51"/>
      <c r="AEC148" s="51"/>
      <c r="AED148" s="51"/>
      <c r="AEE148" s="51"/>
      <c r="AEF148" s="51"/>
      <c r="AEG148" s="51"/>
      <c r="AEH148" s="51"/>
      <c r="AEI148" s="51"/>
      <c r="AEJ148" s="51"/>
      <c r="AEK148" s="51"/>
      <c r="AEL148" s="51"/>
      <c r="AEM148" s="51"/>
      <c r="AEN148" s="51"/>
      <c r="AEO148" s="51"/>
      <c r="AEP148" s="51"/>
      <c r="AEQ148" s="51"/>
      <c r="AER148" s="51"/>
      <c r="AES148" s="51"/>
      <c r="AET148" s="51"/>
      <c r="AEU148" s="51"/>
      <c r="AEV148" s="51"/>
      <c r="AEW148" s="51"/>
      <c r="AEX148" s="51"/>
      <c r="AEY148" s="51"/>
      <c r="AEZ148" s="51"/>
      <c r="AFA148" s="51"/>
      <c r="AFB148" s="51"/>
      <c r="AFC148" s="51"/>
      <c r="AFD148" s="51"/>
      <c r="AFE148" s="51"/>
      <c r="AFF148" s="51"/>
      <c r="AFG148" s="51"/>
      <c r="AFH148" s="51"/>
      <c r="AFI148" s="51"/>
      <c r="AFJ148" s="51"/>
      <c r="AFK148" s="51"/>
      <c r="AFL148" s="51"/>
      <c r="AFM148" s="51"/>
      <c r="AFN148" s="51"/>
      <c r="AFO148" s="51"/>
      <c r="AFP148" s="51"/>
      <c r="AFQ148" s="51"/>
      <c r="AFR148" s="51"/>
      <c r="AFS148" s="51"/>
      <c r="AFT148" s="51"/>
      <c r="AFU148" s="51"/>
      <c r="AFV148" s="51"/>
      <c r="AFW148" s="51"/>
      <c r="AFX148" s="51"/>
      <c r="AFY148" s="51"/>
      <c r="AFZ148" s="51"/>
      <c r="AGA148" s="51"/>
      <c r="AGB148" s="51"/>
      <c r="AGC148" s="51"/>
      <c r="AGD148" s="51"/>
      <c r="AGE148" s="51"/>
      <c r="AGF148" s="51"/>
      <c r="AGG148" s="51"/>
      <c r="AGH148" s="51"/>
      <c r="AGI148" s="51"/>
      <c r="AGJ148" s="51"/>
      <c r="AGK148" s="51"/>
      <c r="AGL148" s="51"/>
      <c r="AGM148" s="51"/>
      <c r="AGN148" s="51"/>
      <c r="AGO148" s="51"/>
      <c r="AGP148" s="51"/>
      <c r="AGQ148" s="51"/>
      <c r="AGR148" s="51"/>
      <c r="AGS148" s="51"/>
      <c r="AGT148" s="51"/>
      <c r="AGU148" s="51"/>
      <c r="AGV148" s="51"/>
      <c r="AGW148" s="51"/>
      <c r="AGX148" s="51"/>
      <c r="AGY148" s="51"/>
      <c r="AGZ148" s="51"/>
      <c r="AHA148" s="51"/>
      <c r="AHB148" s="51"/>
      <c r="AHC148" s="51"/>
      <c r="AHD148" s="51"/>
      <c r="AHE148" s="51"/>
      <c r="AHF148" s="51"/>
      <c r="AHG148" s="51"/>
      <c r="AHH148" s="51"/>
      <c r="AHI148" s="51"/>
      <c r="AHJ148" s="51"/>
      <c r="AHK148" s="51"/>
      <c r="AHL148" s="51"/>
      <c r="AHM148" s="51"/>
      <c r="AHN148" s="51"/>
      <c r="AHO148" s="51"/>
      <c r="AHP148" s="51"/>
      <c r="AHQ148" s="51"/>
      <c r="AHR148" s="51"/>
      <c r="AHS148" s="51"/>
      <c r="AHT148" s="51"/>
      <c r="AHU148" s="51"/>
      <c r="AHV148" s="51"/>
      <c r="AHW148" s="51"/>
      <c r="AHX148" s="51"/>
      <c r="AHY148" s="51"/>
      <c r="AHZ148" s="51"/>
      <c r="AIA148" s="51"/>
      <c r="AIB148" s="51"/>
      <c r="AIC148" s="51"/>
      <c r="AID148" s="51"/>
      <c r="AIE148" s="51"/>
      <c r="AIF148" s="51"/>
      <c r="AIG148" s="51"/>
      <c r="AIH148" s="51"/>
      <c r="AII148" s="51"/>
      <c r="AIJ148" s="51"/>
      <c r="AIK148" s="51"/>
      <c r="AIL148" s="51"/>
      <c r="AIM148" s="51"/>
      <c r="AIN148" s="51"/>
      <c r="AIO148" s="51"/>
      <c r="AIP148" s="51"/>
      <c r="AIQ148" s="51"/>
      <c r="AIR148" s="51"/>
      <c r="AIS148" s="51"/>
      <c r="AIT148" s="51"/>
      <c r="AIU148" s="51"/>
      <c r="AIV148" s="51"/>
      <c r="AIW148" s="51"/>
      <c r="AIX148" s="51"/>
      <c r="AIY148" s="51"/>
      <c r="AIZ148" s="51"/>
      <c r="AJA148" s="51"/>
      <c r="AJB148" s="51"/>
      <c r="AJC148" s="51"/>
      <c r="AJD148" s="51"/>
      <c r="AJE148" s="51"/>
      <c r="AJF148" s="51"/>
      <c r="AJG148" s="51"/>
      <c r="AJH148" s="51"/>
      <c r="AJI148" s="51"/>
      <c r="AJJ148" s="51"/>
      <c r="AJK148" s="51"/>
      <c r="AJL148" s="51"/>
      <c r="AJM148" s="51"/>
      <c r="AJN148" s="51"/>
      <c r="AJO148" s="51"/>
      <c r="AJP148" s="51"/>
      <c r="AJQ148" s="51"/>
      <c r="AJR148" s="51"/>
      <c r="AJS148" s="51"/>
      <c r="AJT148" s="51"/>
      <c r="AJU148" s="51"/>
      <c r="AJV148" s="51"/>
      <c r="AJW148" s="51"/>
      <c r="AJX148" s="51"/>
      <c r="AJY148" s="51"/>
      <c r="AJZ148" s="51"/>
      <c r="AKA148" s="51"/>
      <c r="AKB148" s="51"/>
      <c r="AKC148" s="51"/>
      <c r="AKD148" s="51"/>
      <c r="AKE148" s="51"/>
      <c r="AKF148" s="51"/>
      <c r="AKG148" s="51"/>
      <c r="AKH148" s="51"/>
      <c r="AKI148" s="51"/>
      <c r="AKJ148" s="51"/>
      <c r="AKK148" s="51"/>
      <c r="AKL148" s="51"/>
      <c r="AKM148" s="51"/>
      <c r="AKN148" s="51"/>
      <c r="AKO148" s="51"/>
      <c r="AKP148" s="51"/>
      <c r="AKQ148" s="51"/>
      <c r="AKR148" s="51"/>
      <c r="AKS148" s="51"/>
      <c r="AKT148" s="51"/>
      <c r="AKU148" s="51"/>
      <c r="AKV148" s="51"/>
      <c r="AKW148" s="51"/>
      <c r="AKX148" s="51"/>
      <c r="AKY148" s="51"/>
      <c r="AKZ148" s="51"/>
      <c r="ALA148" s="51"/>
      <c r="ALB148" s="51"/>
      <c r="ALC148" s="51"/>
      <c r="ALD148" s="51"/>
      <c r="ALE148" s="51"/>
      <c r="ALF148" s="51"/>
      <c r="ALG148" s="51"/>
      <c r="ALH148" s="51"/>
      <c r="ALI148" s="51"/>
      <c r="ALJ148" s="51"/>
      <c r="ALK148" s="51"/>
      <c r="ALL148" s="51"/>
      <c r="ALM148" s="51"/>
      <c r="ALN148" s="51"/>
      <c r="ALO148" s="51"/>
      <c r="ALP148" s="51"/>
      <c r="ALQ148" s="51"/>
      <c r="ALR148" s="51"/>
      <c r="ALS148" s="51"/>
      <c r="ALT148" s="51"/>
      <c r="ALU148" s="51"/>
      <c r="ALV148" s="51"/>
      <c r="ALW148" s="51"/>
      <c r="ALX148" s="51"/>
      <c r="ALY148" s="51"/>
      <c r="ALZ148" s="51"/>
      <c r="AMA148" s="51"/>
      <c r="AMB148" s="51"/>
      <c r="AMC148" s="51"/>
      <c r="AMD148" s="51"/>
      <c r="AME148" s="51"/>
      <c r="AMF148" s="51"/>
      <c r="AMG148" s="51"/>
      <c r="AMH148" s="51"/>
      <c r="AMI148" s="51"/>
      <c r="AMJ148" s="51"/>
      <c r="AMK148" s="51"/>
    </row>
    <row r="149" spans="1:1025" s="2" customFormat="1" ht="93.75" x14ac:dyDescent="0.3">
      <c r="A149" s="51"/>
      <c r="B149" s="54">
        <v>146</v>
      </c>
      <c r="C149" s="52" t="s">
        <v>790</v>
      </c>
      <c r="D149" s="53">
        <v>45013</v>
      </c>
      <c r="E149" s="43" t="s">
        <v>791</v>
      </c>
      <c r="F149" s="43">
        <v>5033008131</v>
      </c>
      <c r="G149" s="158" t="s">
        <v>808</v>
      </c>
      <c r="H149" s="42" t="s">
        <v>182</v>
      </c>
      <c r="I149" s="54" t="s">
        <v>809</v>
      </c>
      <c r="J149" s="98">
        <v>25403</v>
      </c>
      <c r="K149" s="43" t="s">
        <v>794</v>
      </c>
      <c r="L149" s="54">
        <v>26</v>
      </c>
      <c r="M149" s="54" t="s">
        <v>31</v>
      </c>
      <c r="N149" s="4" t="s">
        <v>27</v>
      </c>
      <c r="O149" s="43" t="s">
        <v>801</v>
      </c>
      <c r="P149" s="55" t="s">
        <v>48</v>
      </c>
      <c r="Q149" s="58" t="s">
        <v>60</v>
      </c>
      <c r="R149" s="42" t="s">
        <v>267</v>
      </c>
      <c r="S149" s="64" t="s">
        <v>110</v>
      </c>
      <c r="T149" s="52" t="s">
        <v>797</v>
      </c>
      <c r="U149" s="65">
        <v>45161</v>
      </c>
      <c r="V149" s="195">
        <v>0.625</v>
      </c>
      <c r="W149" s="59" t="s">
        <v>91</v>
      </c>
      <c r="X149" s="60">
        <v>26906</v>
      </c>
      <c r="Y149" s="51"/>
      <c r="Z149" s="51"/>
      <c r="AA149" s="51"/>
      <c r="AB149" s="51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  <c r="AQ149" s="51"/>
      <c r="AR149" s="51"/>
      <c r="AS149" s="51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  <c r="BF149" s="51"/>
      <c r="BG149" s="51"/>
      <c r="BH149" s="51"/>
      <c r="BI149" s="51"/>
      <c r="BJ149" s="51"/>
      <c r="BK149" s="51"/>
      <c r="BL149" s="51"/>
      <c r="BM149" s="51"/>
      <c r="BN149" s="51"/>
      <c r="BO149" s="51"/>
      <c r="BP149" s="51"/>
      <c r="BQ149" s="51"/>
      <c r="BR149" s="51"/>
      <c r="BS149" s="51"/>
      <c r="BT149" s="51"/>
      <c r="BU149" s="51"/>
      <c r="BV149" s="51"/>
      <c r="BW149" s="51"/>
      <c r="BX149" s="51"/>
      <c r="BY149" s="51"/>
      <c r="BZ149" s="51"/>
      <c r="CA149" s="51"/>
      <c r="CB149" s="51"/>
      <c r="CC149" s="51"/>
      <c r="CD149" s="51"/>
      <c r="CE149" s="51"/>
      <c r="CF149" s="51"/>
      <c r="CG149" s="51"/>
      <c r="CH149" s="51"/>
      <c r="CI149" s="51"/>
      <c r="CJ149" s="51"/>
      <c r="CK149" s="51"/>
      <c r="CL149" s="51"/>
      <c r="CM149" s="51"/>
      <c r="CN149" s="51"/>
      <c r="CO149" s="51"/>
      <c r="CP149" s="51"/>
      <c r="CQ149" s="51"/>
      <c r="CR149" s="51"/>
      <c r="CS149" s="51"/>
      <c r="CT149" s="51"/>
      <c r="CU149" s="51"/>
      <c r="CV149" s="51"/>
      <c r="CW149" s="51"/>
      <c r="CX149" s="51"/>
      <c r="CY149" s="51"/>
      <c r="CZ149" s="51"/>
      <c r="DA149" s="51"/>
      <c r="DB149" s="51"/>
      <c r="DC149" s="51"/>
      <c r="DD149" s="51"/>
      <c r="DE149" s="51"/>
      <c r="DF149" s="51"/>
      <c r="DG149" s="51"/>
      <c r="DH149" s="51"/>
      <c r="DI149" s="51"/>
      <c r="DJ149" s="51"/>
      <c r="DK149" s="51"/>
      <c r="DL149" s="51"/>
      <c r="DM149" s="51"/>
      <c r="DN149" s="51"/>
      <c r="DO149" s="51"/>
      <c r="DP149" s="51"/>
      <c r="DQ149" s="51"/>
      <c r="DR149" s="51"/>
      <c r="DS149" s="51"/>
      <c r="DT149" s="51"/>
      <c r="DU149" s="51"/>
      <c r="DV149" s="51"/>
      <c r="DW149" s="51"/>
      <c r="DX149" s="51"/>
      <c r="DY149" s="51"/>
      <c r="DZ149" s="51"/>
      <c r="EA149" s="51"/>
      <c r="EB149" s="51"/>
      <c r="EC149" s="51"/>
      <c r="ED149" s="51"/>
      <c r="EE149" s="51"/>
      <c r="EF149" s="51"/>
      <c r="EG149" s="51"/>
      <c r="EH149" s="51"/>
      <c r="EI149" s="51"/>
      <c r="EJ149" s="51"/>
      <c r="EK149" s="51"/>
      <c r="EL149" s="51"/>
      <c r="EM149" s="51"/>
      <c r="EN149" s="51"/>
      <c r="EO149" s="51"/>
      <c r="EP149" s="51"/>
      <c r="EQ149" s="51"/>
      <c r="ER149" s="51"/>
      <c r="ES149" s="51"/>
      <c r="ET149" s="51"/>
      <c r="EU149" s="51"/>
      <c r="EV149" s="51"/>
      <c r="EW149" s="51"/>
      <c r="EX149" s="51"/>
      <c r="EY149" s="51"/>
      <c r="EZ149" s="51"/>
      <c r="FA149" s="51"/>
      <c r="FB149" s="51"/>
      <c r="FC149" s="51"/>
      <c r="FD149" s="51"/>
      <c r="FE149" s="51"/>
      <c r="FF149" s="51"/>
      <c r="FG149" s="51"/>
      <c r="FH149" s="51"/>
      <c r="FI149" s="51"/>
      <c r="FJ149" s="51"/>
      <c r="FK149" s="51"/>
      <c r="FL149" s="51"/>
      <c r="FM149" s="51"/>
      <c r="FN149" s="51"/>
      <c r="FO149" s="51"/>
      <c r="FP149" s="51"/>
      <c r="FQ149" s="51"/>
      <c r="FR149" s="51"/>
      <c r="FS149" s="51"/>
      <c r="FT149" s="51"/>
      <c r="FU149" s="51"/>
      <c r="FV149" s="51"/>
      <c r="FW149" s="51"/>
      <c r="FX149" s="51"/>
      <c r="FY149" s="51"/>
      <c r="FZ149" s="51"/>
      <c r="GA149" s="51"/>
      <c r="GB149" s="51"/>
      <c r="GC149" s="51"/>
      <c r="GD149" s="51"/>
      <c r="GE149" s="51"/>
      <c r="GF149" s="51"/>
      <c r="GG149" s="51"/>
      <c r="GH149" s="51"/>
      <c r="GI149" s="51"/>
      <c r="GJ149" s="51"/>
      <c r="GK149" s="51"/>
      <c r="GL149" s="51"/>
      <c r="GM149" s="51"/>
      <c r="GN149" s="51"/>
      <c r="GO149" s="51"/>
      <c r="GP149" s="51"/>
      <c r="GQ149" s="51"/>
      <c r="GR149" s="51"/>
      <c r="GS149" s="51"/>
      <c r="GT149" s="51"/>
      <c r="GU149" s="51"/>
      <c r="GV149" s="51"/>
      <c r="GW149" s="51"/>
      <c r="GX149" s="51"/>
      <c r="GY149" s="51"/>
      <c r="GZ149" s="51"/>
      <c r="HA149" s="51"/>
      <c r="HB149" s="51"/>
      <c r="HC149" s="51"/>
      <c r="HD149" s="51"/>
      <c r="HE149" s="51"/>
      <c r="HF149" s="51"/>
      <c r="HG149" s="51"/>
      <c r="HH149" s="51"/>
      <c r="HI149" s="51"/>
      <c r="HJ149" s="51"/>
      <c r="HK149" s="51"/>
      <c r="HL149" s="51"/>
      <c r="HM149" s="51"/>
      <c r="HN149" s="51"/>
      <c r="HO149" s="51"/>
      <c r="HP149" s="51"/>
      <c r="HQ149" s="51"/>
      <c r="HR149" s="51"/>
      <c r="HS149" s="51"/>
      <c r="HT149" s="51"/>
      <c r="HU149" s="51"/>
      <c r="HV149" s="51"/>
      <c r="HW149" s="51"/>
      <c r="HX149" s="51"/>
      <c r="HY149" s="51"/>
      <c r="HZ149" s="51"/>
      <c r="IA149" s="51"/>
      <c r="IB149" s="51"/>
      <c r="IC149" s="51"/>
      <c r="ID149" s="51"/>
      <c r="IE149" s="51"/>
      <c r="IF149" s="51"/>
      <c r="IG149" s="51"/>
      <c r="IH149" s="51"/>
      <c r="II149" s="51"/>
      <c r="IJ149" s="51"/>
      <c r="IK149" s="51"/>
      <c r="IL149" s="51"/>
      <c r="IM149" s="51"/>
      <c r="IN149" s="51"/>
      <c r="IO149" s="51"/>
      <c r="IP149" s="51"/>
      <c r="IQ149" s="51"/>
      <c r="IR149" s="51"/>
      <c r="IS149" s="51"/>
      <c r="IT149" s="51"/>
      <c r="IU149" s="51"/>
      <c r="IV149" s="51"/>
      <c r="IW149" s="51"/>
      <c r="IX149" s="51"/>
      <c r="IY149" s="51"/>
      <c r="IZ149" s="51"/>
      <c r="JA149" s="51"/>
      <c r="JB149" s="51"/>
      <c r="JC149" s="51"/>
      <c r="JD149" s="51"/>
      <c r="JE149" s="51"/>
      <c r="JF149" s="51"/>
      <c r="JG149" s="51"/>
      <c r="JH149" s="51"/>
      <c r="JI149" s="51"/>
      <c r="JJ149" s="51"/>
      <c r="JK149" s="51"/>
      <c r="JL149" s="51"/>
      <c r="JM149" s="51"/>
      <c r="JN149" s="51"/>
      <c r="JO149" s="51"/>
      <c r="JP149" s="51"/>
      <c r="JQ149" s="51"/>
      <c r="JR149" s="51"/>
      <c r="JS149" s="51"/>
      <c r="JT149" s="51"/>
      <c r="JU149" s="51"/>
      <c r="JV149" s="51"/>
      <c r="JW149" s="51"/>
      <c r="JX149" s="51"/>
      <c r="JY149" s="51"/>
      <c r="JZ149" s="51"/>
      <c r="KA149" s="51"/>
      <c r="KB149" s="51"/>
      <c r="KC149" s="51"/>
      <c r="KD149" s="51"/>
      <c r="KE149" s="51"/>
      <c r="KF149" s="51"/>
      <c r="KG149" s="51"/>
      <c r="KH149" s="51"/>
      <c r="KI149" s="51"/>
      <c r="KJ149" s="51"/>
      <c r="KK149" s="51"/>
      <c r="KL149" s="51"/>
      <c r="KM149" s="51"/>
      <c r="KN149" s="51"/>
      <c r="KO149" s="51"/>
      <c r="KP149" s="51"/>
      <c r="KQ149" s="51"/>
      <c r="KR149" s="51"/>
      <c r="KS149" s="51"/>
      <c r="KT149" s="51"/>
      <c r="KU149" s="51"/>
      <c r="KV149" s="51"/>
      <c r="KW149" s="51"/>
      <c r="KX149" s="51"/>
      <c r="KY149" s="51"/>
      <c r="KZ149" s="51"/>
      <c r="LA149" s="51"/>
      <c r="LB149" s="51"/>
      <c r="LC149" s="51"/>
      <c r="LD149" s="51"/>
      <c r="LE149" s="51"/>
      <c r="LF149" s="51"/>
      <c r="LG149" s="51"/>
      <c r="LH149" s="51"/>
      <c r="LI149" s="51"/>
      <c r="LJ149" s="51"/>
      <c r="LK149" s="51"/>
      <c r="LL149" s="51"/>
      <c r="LM149" s="51"/>
      <c r="LN149" s="51"/>
      <c r="LO149" s="51"/>
      <c r="LP149" s="51"/>
      <c r="LQ149" s="51"/>
      <c r="LR149" s="51"/>
      <c r="LS149" s="51"/>
      <c r="LT149" s="51"/>
      <c r="LU149" s="51"/>
      <c r="LV149" s="51"/>
      <c r="LW149" s="51"/>
      <c r="LX149" s="51"/>
      <c r="LY149" s="51"/>
      <c r="LZ149" s="51"/>
      <c r="MA149" s="51"/>
      <c r="MB149" s="51"/>
      <c r="MC149" s="51"/>
      <c r="MD149" s="51"/>
      <c r="ME149" s="51"/>
      <c r="MF149" s="51"/>
      <c r="MG149" s="51"/>
      <c r="MH149" s="51"/>
      <c r="MI149" s="51"/>
      <c r="MJ149" s="51"/>
      <c r="MK149" s="51"/>
      <c r="ML149" s="51"/>
      <c r="MM149" s="51"/>
      <c r="MN149" s="51"/>
      <c r="MO149" s="51"/>
      <c r="MP149" s="51"/>
      <c r="MQ149" s="51"/>
      <c r="MR149" s="51"/>
      <c r="MS149" s="51"/>
      <c r="MT149" s="51"/>
      <c r="MU149" s="51"/>
      <c r="MV149" s="51"/>
      <c r="MW149" s="51"/>
      <c r="MX149" s="51"/>
      <c r="MY149" s="51"/>
      <c r="MZ149" s="51"/>
      <c r="NA149" s="51"/>
      <c r="NB149" s="51"/>
      <c r="NC149" s="51"/>
      <c r="ND149" s="51"/>
      <c r="NE149" s="51"/>
      <c r="NF149" s="51"/>
      <c r="NG149" s="51"/>
      <c r="NH149" s="51"/>
      <c r="NI149" s="51"/>
      <c r="NJ149" s="51"/>
      <c r="NK149" s="51"/>
      <c r="NL149" s="51"/>
      <c r="NM149" s="51"/>
      <c r="NN149" s="51"/>
      <c r="NO149" s="51"/>
      <c r="NP149" s="51"/>
      <c r="NQ149" s="51"/>
      <c r="NR149" s="51"/>
      <c r="NS149" s="51"/>
      <c r="NT149" s="51"/>
      <c r="NU149" s="51"/>
      <c r="NV149" s="51"/>
      <c r="NW149" s="51"/>
      <c r="NX149" s="51"/>
      <c r="NY149" s="51"/>
      <c r="NZ149" s="51"/>
      <c r="OA149" s="51"/>
      <c r="OB149" s="51"/>
      <c r="OC149" s="51"/>
      <c r="OD149" s="51"/>
      <c r="OE149" s="51"/>
      <c r="OF149" s="51"/>
      <c r="OG149" s="51"/>
      <c r="OH149" s="51"/>
      <c r="OI149" s="51"/>
      <c r="OJ149" s="51"/>
      <c r="OK149" s="51"/>
      <c r="OL149" s="51"/>
      <c r="OM149" s="51"/>
      <c r="ON149" s="51"/>
      <c r="OO149" s="51"/>
      <c r="OP149" s="51"/>
      <c r="OQ149" s="51"/>
      <c r="OR149" s="51"/>
      <c r="OS149" s="51"/>
      <c r="OT149" s="51"/>
      <c r="OU149" s="51"/>
      <c r="OV149" s="51"/>
      <c r="OW149" s="51"/>
      <c r="OX149" s="51"/>
      <c r="OY149" s="51"/>
      <c r="OZ149" s="51"/>
      <c r="PA149" s="51"/>
      <c r="PB149" s="51"/>
      <c r="PC149" s="51"/>
      <c r="PD149" s="51"/>
      <c r="PE149" s="51"/>
      <c r="PF149" s="51"/>
      <c r="PG149" s="51"/>
      <c r="PH149" s="51"/>
      <c r="PI149" s="51"/>
      <c r="PJ149" s="51"/>
      <c r="PK149" s="51"/>
      <c r="PL149" s="51"/>
      <c r="PM149" s="51"/>
      <c r="PN149" s="51"/>
      <c r="PO149" s="51"/>
      <c r="PP149" s="51"/>
      <c r="PQ149" s="51"/>
      <c r="PR149" s="51"/>
      <c r="PS149" s="51"/>
      <c r="PT149" s="51"/>
      <c r="PU149" s="51"/>
      <c r="PV149" s="51"/>
      <c r="PW149" s="51"/>
      <c r="PX149" s="51"/>
      <c r="PY149" s="51"/>
      <c r="PZ149" s="51"/>
      <c r="QA149" s="51"/>
      <c r="QB149" s="51"/>
      <c r="QC149" s="51"/>
      <c r="QD149" s="51"/>
      <c r="QE149" s="51"/>
      <c r="QF149" s="51"/>
      <c r="QG149" s="51"/>
      <c r="QH149" s="51"/>
      <c r="QI149" s="51"/>
      <c r="QJ149" s="51"/>
      <c r="QK149" s="51"/>
      <c r="QL149" s="51"/>
      <c r="QM149" s="51"/>
      <c r="QN149" s="51"/>
      <c r="QO149" s="51"/>
      <c r="QP149" s="51"/>
      <c r="QQ149" s="51"/>
      <c r="QR149" s="51"/>
      <c r="QS149" s="51"/>
      <c r="QT149" s="51"/>
      <c r="QU149" s="51"/>
      <c r="QV149" s="51"/>
      <c r="QW149" s="51"/>
      <c r="QX149" s="51"/>
      <c r="QY149" s="51"/>
      <c r="QZ149" s="51"/>
      <c r="RA149" s="51"/>
      <c r="RB149" s="51"/>
      <c r="RC149" s="51"/>
      <c r="RD149" s="51"/>
      <c r="RE149" s="51"/>
      <c r="RF149" s="51"/>
      <c r="RG149" s="51"/>
      <c r="RH149" s="51"/>
      <c r="RI149" s="51"/>
      <c r="RJ149" s="51"/>
      <c r="RK149" s="51"/>
      <c r="RL149" s="51"/>
      <c r="RM149" s="51"/>
      <c r="RN149" s="51"/>
      <c r="RO149" s="51"/>
      <c r="RP149" s="51"/>
      <c r="RQ149" s="51"/>
      <c r="RR149" s="51"/>
      <c r="RS149" s="51"/>
      <c r="RT149" s="51"/>
      <c r="RU149" s="51"/>
      <c r="RV149" s="51"/>
      <c r="RW149" s="51"/>
      <c r="RX149" s="51"/>
      <c r="RY149" s="51"/>
      <c r="RZ149" s="51"/>
      <c r="SA149" s="51"/>
      <c r="SB149" s="51"/>
      <c r="SC149" s="51"/>
      <c r="SD149" s="51"/>
      <c r="SE149" s="51"/>
      <c r="SF149" s="51"/>
      <c r="SG149" s="51"/>
      <c r="SH149" s="51"/>
      <c r="SI149" s="51"/>
      <c r="SJ149" s="51"/>
      <c r="SK149" s="51"/>
      <c r="SL149" s="51"/>
      <c r="SM149" s="51"/>
      <c r="SN149" s="51"/>
      <c r="SO149" s="51"/>
      <c r="SP149" s="51"/>
      <c r="SQ149" s="51"/>
      <c r="SR149" s="51"/>
      <c r="SS149" s="51"/>
      <c r="ST149" s="51"/>
      <c r="SU149" s="51"/>
      <c r="SV149" s="51"/>
      <c r="SW149" s="51"/>
      <c r="SX149" s="51"/>
      <c r="SY149" s="51"/>
      <c r="SZ149" s="51"/>
      <c r="TA149" s="51"/>
      <c r="TB149" s="51"/>
      <c r="TC149" s="51"/>
      <c r="TD149" s="51"/>
      <c r="TE149" s="51"/>
      <c r="TF149" s="51"/>
      <c r="TG149" s="51"/>
      <c r="TH149" s="51"/>
      <c r="TI149" s="51"/>
      <c r="TJ149" s="51"/>
      <c r="TK149" s="51"/>
      <c r="TL149" s="51"/>
      <c r="TM149" s="51"/>
      <c r="TN149" s="51"/>
      <c r="TO149" s="51"/>
      <c r="TP149" s="51"/>
      <c r="TQ149" s="51"/>
      <c r="TR149" s="51"/>
      <c r="TS149" s="51"/>
      <c r="TT149" s="51"/>
      <c r="TU149" s="51"/>
      <c r="TV149" s="51"/>
      <c r="TW149" s="51"/>
      <c r="TX149" s="51"/>
      <c r="TY149" s="51"/>
      <c r="TZ149" s="51"/>
      <c r="UA149" s="51"/>
      <c r="UB149" s="51"/>
      <c r="UC149" s="51"/>
      <c r="UD149" s="51"/>
      <c r="UE149" s="51"/>
      <c r="UF149" s="51"/>
      <c r="UG149" s="51"/>
      <c r="UH149" s="51"/>
      <c r="UI149" s="51"/>
      <c r="UJ149" s="51"/>
      <c r="UK149" s="51"/>
      <c r="UL149" s="51"/>
      <c r="UM149" s="51"/>
      <c r="UN149" s="51"/>
      <c r="UO149" s="51"/>
      <c r="UP149" s="51"/>
      <c r="UQ149" s="51"/>
      <c r="UR149" s="51"/>
      <c r="US149" s="51"/>
      <c r="UT149" s="51"/>
      <c r="UU149" s="51"/>
      <c r="UV149" s="51"/>
      <c r="UW149" s="51"/>
      <c r="UX149" s="51"/>
      <c r="UY149" s="51"/>
      <c r="UZ149" s="51"/>
      <c r="VA149" s="51"/>
      <c r="VB149" s="51"/>
      <c r="VC149" s="51"/>
      <c r="VD149" s="51"/>
      <c r="VE149" s="51"/>
      <c r="VF149" s="51"/>
      <c r="VG149" s="51"/>
      <c r="VH149" s="51"/>
      <c r="VI149" s="51"/>
      <c r="VJ149" s="51"/>
      <c r="VK149" s="51"/>
      <c r="VL149" s="51"/>
      <c r="VM149" s="51"/>
      <c r="VN149" s="51"/>
      <c r="VO149" s="51"/>
      <c r="VP149" s="51"/>
      <c r="VQ149" s="51"/>
      <c r="VR149" s="51"/>
      <c r="VS149" s="51"/>
      <c r="VT149" s="51"/>
      <c r="VU149" s="51"/>
      <c r="VV149" s="51"/>
      <c r="VW149" s="51"/>
      <c r="VX149" s="51"/>
      <c r="VY149" s="51"/>
      <c r="VZ149" s="51"/>
      <c r="WA149" s="51"/>
      <c r="WB149" s="51"/>
      <c r="WC149" s="51"/>
      <c r="WD149" s="51"/>
      <c r="WE149" s="51"/>
      <c r="WF149" s="51"/>
      <c r="WG149" s="51"/>
      <c r="WH149" s="51"/>
      <c r="WI149" s="51"/>
      <c r="WJ149" s="51"/>
      <c r="WK149" s="51"/>
      <c r="WL149" s="51"/>
      <c r="WM149" s="51"/>
      <c r="WN149" s="51"/>
      <c r="WO149" s="51"/>
      <c r="WP149" s="51"/>
      <c r="WQ149" s="51"/>
      <c r="WR149" s="51"/>
      <c r="WS149" s="51"/>
      <c r="WT149" s="51"/>
      <c r="WU149" s="51"/>
      <c r="WV149" s="51"/>
      <c r="WW149" s="51"/>
      <c r="WX149" s="51"/>
      <c r="WY149" s="51"/>
      <c r="WZ149" s="51"/>
      <c r="XA149" s="51"/>
      <c r="XB149" s="51"/>
      <c r="XC149" s="51"/>
      <c r="XD149" s="51"/>
      <c r="XE149" s="51"/>
      <c r="XF149" s="51"/>
      <c r="XG149" s="51"/>
      <c r="XH149" s="51"/>
      <c r="XI149" s="51"/>
      <c r="XJ149" s="51"/>
      <c r="XK149" s="51"/>
      <c r="XL149" s="51"/>
      <c r="XM149" s="51"/>
      <c r="XN149" s="51"/>
      <c r="XO149" s="51"/>
      <c r="XP149" s="51"/>
      <c r="XQ149" s="51"/>
      <c r="XR149" s="51"/>
      <c r="XS149" s="51"/>
      <c r="XT149" s="51"/>
      <c r="XU149" s="51"/>
      <c r="XV149" s="51"/>
      <c r="XW149" s="51"/>
      <c r="XX149" s="51"/>
      <c r="XY149" s="51"/>
      <c r="XZ149" s="51"/>
      <c r="YA149" s="51"/>
      <c r="YB149" s="51"/>
      <c r="YC149" s="51"/>
      <c r="YD149" s="51"/>
      <c r="YE149" s="51"/>
      <c r="YF149" s="51"/>
      <c r="YG149" s="51"/>
      <c r="YH149" s="51"/>
      <c r="YI149" s="51"/>
      <c r="YJ149" s="51"/>
      <c r="YK149" s="51"/>
      <c r="YL149" s="51"/>
      <c r="YM149" s="51"/>
      <c r="YN149" s="51"/>
      <c r="YO149" s="51"/>
      <c r="YP149" s="51"/>
      <c r="YQ149" s="51"/>
      <c r="YR149" s="51"/>
      <c r="YS149" s="51"/>
      <c r="YT149" s="51"/>
      <c r="YU149" s="51"/>
      <c r="YV149" s="51"/>
      <c r="YW149" s="51"/>
      <c r="YX149" s="51"/>
      <c r="YY149" s="51"/>
      <c r="YZ149" s="51"/>
      <c r="ZA149" s="51"/>
      <c r="ZB149" s="51"/>
      <c r="ZC149" s="51"/>
      <c r="ZD149" s="51"/>
      <c r="ZE149" s="51"/>
      <c r="ZF149" s="51"/>
      <c r="ZG149" s="51"/>
      <c r="ZH149" s="51"/>
      <c r="ZI149" s="51"/>
      <c r="ZJ149" s="51"/>
      <c r="ZK149" s="51"/>
      <c r="ZL149" s="51"/>
      <c r="ZM149" s="51"/>
      <c r="ZN149" s="51"/>
      <c r="ZO149" s="51"/>
      <c r="ZP149" s="51"/>
      <c r="ZQ149" s="51"/>
      <c r="ZR149" s="51"/>
      <c r="ZS149" s="51"/>
      <c r="ZT149" s="51"/>
      <c r="ZU149" s="51"/>
      <c r="ZV149" s="51"/>
      <c r="ZW149" s="51"/>
      <c r="ZX149" s="51"/>
      <c r="ZY149" s="51"/>
      <c r="ZZ149" s="51"/>
      <c r="AAA149" s="51"/>
      <c r="AAB149" s="51"/>
      <c r="AAC149" s="51"/>
      <c r="AAD149" s="51"/>
      <c r="AAE149" s="51"/>
      <c r="AAF149" s="51"/>
      <c r="AAG149" s="51"/>
      <c r="AAH149" s="51"/>
      <c r="AAI149" s="51"/>
      <c r="AAJ149" s="51"/>
      <c r="AAK149" s="51"/>
      <c r="AAL149" s="51"/>
      <c r="AAM149" s="51"/>
      <c r="AAN149" s="51"/>
      <c r="AAO149" s="51"/>
      <c r="AAP149" s="51"/>
      <c r="AAQ149" s="51"/>
      <c r="AAR149" s="51"/>
      <c r="AAS149" s="51"/>
      <c r="AAT149" s="51"/>
      <c r="AAU149" s="51"/>
      <c r="AAV149" s="51"/>
      <c r="AAW149" s="51"/>
      <c r="AAX149" s="51"/>
      <c r="AAY149" s="51"/>
      <c r="AAZ149" s="51"/>
      <c r="ABA149" s="51"/>
      <c r="ABB149" s="51"/>
      <c r="ABC149" s="51"/>
      <c r="ABD149" s="51"/>
      <c r="ABE149" s="51"/>
      <c r="ABF149" s="51"/>
      <c r="ABG149" s="51"/>
      <c r="ABH149" s="51"/>
      <c r="ABI149" s="51"/>
      <c r="ABJ149" s="51"/>
      <c r="ABK149" s="51"/>
      <c r="ABL149" s="51"/>
      <c r="ABM149" s="51"/>
      <c r="ABN149" s="51"/>
      <c r="ABO149" s="51"/>
      <c r="ABP149" s="51"/>
      <c r="ABQ149" s="51"/>
      <c r="ABR149" s="51"/>
      <c r="ABS149" s="51"/>
      <c r="ABT149" s="51"/>
      <c r="ABU149" s="51"/>
      <c r="ABV149" s="51"/>
      <c r="ABW149" s="51"/>
      <c r="ABX149" s="51"/>
      <c r="ABY149" s="51"/>
      <c r="ABZ149" s="51"/>
      <c r="ACA149" s="51"/>
      <c r="ACB149" s="51"/>
      <c r="ACC149" s="51"/>
      <c r="ACD149" s="51"/>
      <c r="ACE149" s="51"/>
      <c r="ACF149" s="51"/>
      <c r="ACG149" s="51"/>
      <c r="ACH149" s="51"/>
      <c r="ACI149" s="51"/>
      <c r="ACJ149" s="51"/>
      <c r="ACK149" s="51"/>
      <c r="ACL149" s="51"/>
      <c r="ACM149" s="51"/>
      <c r="ACN149" s="51"/>
      <c r="ACO149" s="51"/>
      <c r="ACP149" s="51"/>
      <c r="ACQ149" s="51"/>
      <c r="ACR149" s="51"/>
      <c r="ACS149" s="51"/>
      <c r="ACT149" s="51"/>
      <c r="ACU149" s="51"/>
      <c r="ACV149" s="51"/>
      <c r="ACW149" s="51"/>
      <c r="ACX149" s="51"/>
      <c r="ACY149" s="51"/>
      <c r="ACZ149" s="51"/>
      <c r="ADA149" s="51"/>
      <c r="ADB149" s="51"/>
      <c r="ADC149" s="51"/>
      <c r="ADD149" s="51"/>
      <c r="ADE149" s="51"/>
      <c r="ADF149" s="51"/>
      <c r="ADG149" s="51"/>
      <c r="ADH149" s="51"/>
      <c r="ADI149" s="51"/>
      <c r="ADJ149" s="51"/>
      <c r="ADK149" s="51"/>
      <c r="ADL149" s="51"/>
      <c r="ADM149" s="51"/>
      <c r="ADN149" s="51"/>
      <c r="ADO149" s="51"/>
      <c r="ADP149" s="51"/>
      <c r="ADQ149" s="51"/>
      <c r="ADR149" s="51"/>
      <c r="ADS149" s="51"/>
      <c r="ADT149" s="51"/>
      <c r="ADU149" s="51"/>
      <c r="ADV149" s="51"/>
      <c r="ADW149" s="51"/>
      <c r="ADX149" s="51"/>
      <c r="ADY149" s="51"/>
      <c r="ADZ149" s="51"/>
      <c r="AEA149" s="51"/>
      <c r="AEB149" s="51"/>
      <c r="AEC149" s="51"/>
      <c r="AED149" s="51"/>
      <c r="AEE149" s="51"/>
      <c r="AEF149" s="51"/>
      <c r="AEG149" s="51"/>
      <c r="AEH149" s="51"/>
      <c r="AEI149" s="51"/>
      <c r="AEJ149" s="51"/>
      <c r="AEK149" s="51"/>
      <c r="AEL149" s="51"/>
      <c r="AEM149" s="51"/>
      <c r="AEN149" s="51"/>
      <c r="AEO149" s="51"/>
      <c r="AEP149" s="51"/>
      <c r="AEQ149" s="51"/>
      <c r="AER149" s="51"/>
      <c r="AES149" s="51"/>
      <c r="AET149" s="51"/>
      <c r="AEU149" s="51"/>
      <c r="AEV149" s="51"/>
      <c r="AEW149" s="51"/>
      <c r="AEX149" s="51"/>
      <c r="AEY149" s="51"/>
      <c r="AEZ149" s="51"/>
      <c r="AFA149" s="51"/>
      <c r="AFB149" s="51"/>
      <c r="AFC149" s="51"/>
      <c r="AFD149" s="51"/>
      <c r="AFE149" s="51"/>
      <c r="AFF149" s="51"/>
      <c r="AFG149" s="51"/>
      <c r="AFH149" s="51"/>
      <c r="AFI149" s="51"/>
      <c r="AFJ149" s="51"/>
      <c r="AFK149" s="51"/>
      <c r="AFL149" s="51"/>
      <c r="AFM149" s="51"/>
      <c r="AFN149" s="51"/>
      <c r="AFO149" s="51"/>
      <c r="AFP149" s="51"/>
      <c r="AFQ149" s="51"/>
      <c r="AFR149" s="51"/>
      <c r="AFS149" s="51"/>
      <c r="AFT149" s="51"/>
      <c r="AFU149" s="51"/>
      <c r="AFV149" s="51"/>
      <c r="AFW149" s="51"/>
      <c r="AFX149" s="51"/>
      <c r="AFY149" s="51"/>
      <c r="AFZ149" s="51"/>
      <c r="AGA149" s="51"/>
      <c r="AGB149" s="51"/>
      <c r="AGC149" s="51"/>
      <c r="AGD149" s="51"/>
      <c r="AGE149" s="51"/>
      <c r="AGF149" s="51"/>
      <c r="AGG149" s="51"/>
      <c r="AGH149" s="51"/>
      <c r="AGI149" s="51"/>
      <c r="AGJ149" s="51"/>
      <c r="AGK149" s="51"/>
      <c r="AGL149" s="51"/>
      <c r="AGM149" s="51"/>
      <c r="AGN149" s="51"/>
      <c r="AGO149" s="51"/>
      <c r="AGP149" s="51"/>
      <c r="AGQ149" s="51"/>
      <c r="AGR149" s="51"/>
      <c r="AGS149" s="51"/>
      <c r="AGT149" s="51"/>
      <c r="AGU149" s="51"/>
      <c r="AGV149" s="51"/>
      <c r="AGW149" s="51"/>
      <c r="AGX149" s="51"/>
      <c r="AGY149" s="51"/>
      <c r="AGZ149" s="51"/>
      <c r="AHA149" s="51"/>
      <c r="AHB149" s="51"/>
      <c r="AHC149" s="51"/>
      <c r="AHD149" s="51"/>
      <c r="AHE149" s="51"/>
      <c r="AHF149" s="51"/>
      <c r="AHG149" s="51"/>
      <c r="AHH149" s="51"/>
      <c r="AHI149" s="51"/>
      <c r="AHJ149" s="51"/>
      <c r="AHK149" s="51"/>
      <c r="AHL149" s="51"/>
      <c r="AHM149" s="51"/>
      <c r="AHN149" s="51"/>
      <c r="AHO149" s="51"/>
      <c r="AHP149" s="51"/>
      <c r="AHQ149" s="51"/>
      <c r="AHR149" s="51"/>
      <c r="AHS149" s="51"/>
      <c r="AHT149" s="51"/>
      <c r="AHU149" s="51"/>
      <c r="AHV149" s="51"/>
      <c r="AHW149" s="51"/>
      <c r="AHX149" s="51"/>
      <c r="AHY149" s="51"/>
      <c r="AHZ149" s="51"/>
      <c r="AIA149" s="51"/>
      <c r="AIB149" s="51"/>
      <c r="AIC149" s="51"/>
      <c r="AID149" s="51"/>
      <c r="AIE149" s="51"/>
      <c r="AIF149" s="51"/>
      <c r="AIG149" s="51"/>
      <c r="AIH149" s="51"/>
      <c r="AII149" s="51"/>
      <c r="AIJ149" s="51"/>
      <c r="AIK149" s="51"/>
      <c r="AIL149" s="51"/>
      <c r="AIM149" s="51"/>
      <c r="AIN149" s="51"/>
      <c r="AIO149" s="51"/>
      <c r="AIP149" s="51"/>
      <c r="AIQ149" s="51"/>
      <c r="AIR149" s="51"/>
      <c r="AIS149" s="51"/>
      <c r="AIT149" s="51"/>
      <c r="AIU149" s="51"/>
      <c r="AIV149" s="51"/>
      <c r="AIW149" s="51"/>
      <c r="AIX149" s="51"/>
      <c r="AIY149" s="51"/>
      <c r="AIZ149" s="51"/>
      <c r="AJA149" s="51"/>
      <c r="AJB149" s="51"/>
      <c r="AJC149" s="51"/>
      <c r="AJD149" s="51"/>
      <c r="AJE149" s="51"/>
      <c r="AJF149" s="51"/>
      <c r="AJG149" s="51"/>
      <c r="AJH149" s="51"/>
      <c r="AJI149" s="51"/>
      <c r="AJJ149" s="51"/>
      <c r="AJK149" s="51"/>
      <c r="AJL149" s="51"/>
      <c r="AJM149" s="51"/>
      <c r="AJN149" s="51"/>
      <c r="AJO149" s="51"/>
      <c r="AJP149" s="51"/>
      <c r="AJQ149" s="51"/>
      <c r="AJR149" s="51"/>
      <c r="AJS149" s="51"/>
      <c r="AJT149" s="51"/>
      <c r="AJU149" s="51"/>
      <c r="AJV149" s="51"/>
      <c r="AJW149" s="51"/>
      <c r="AJX149" s="51"/>
      <c r="AJY149" s="51"/>
      <c r="AJZ149" s="51"/>
      <c r="AKA149" s="51"/>
      <c r="AKB149" s="51"/>
      <c r="AKC149" s="51"/>
      <c r="AKD149" s="51"/>
      <c r="AKE149" s="51"/>
      <c r="AKF149" s="51"/>
      <c r="AKG149" s="51"/>
      <c r="AKH149" s="51"/>
      <c r="AKI149" s="51"/>
      <c r="AKJ149" s="51"/>
      <c r="AKK149" s="51"/>
      <c r="AKL149" s="51"/>
      <c r="AKM149" s="51"/>
      <c r="AKN149" s="51"/>
      <c r="AKO149" s="51"/>
      <c r="AKP149" s="51"/>
      <c r="AKQ149" s="51"/>
      <c r="AKR149" s="51"/>
      <c r="AKS149" s="51"/>
      <c r="AKT149" s="51"/>
      <c r="AKU149" s="51"/>
      <c r="AKV149" s="51"/>
      <c r="AKW149" s="51"/>
      <c r="AKX149" s="51"/>
      <c r="AKY149" s="51"/>
      <c r="AKZ149" s="51"/>
      <c r="ALA149" s="51"/>
      <c r="ALB149" s="51"/>
      <c r="ALC149" s="51"/>
      <c r="ALD149" s="51"/>
      <c r="ALE149" s="51"/>
      <c r="ALF149" s="51"/>
      <c r="ALG149" s="51"/>
      <c r="ALH149" s="51"/>
      <c r="ALI149" s="51"/>
      <c r="ALJ149" s="51"/>
      <c r="ALK149" s="51"/>
      <c r="ALL149" s="51"/>
      <c r="ALM149" s="51"/>
      <c r="ALN149" s="51"/>
      <c r="ALO149" s="51"/>
      <c r="ALP149" s="51"/>
      <c r="ALQ149" s="51"/>
      <c r="ALR149" s="51"/>
      <c r="ALS149" s="51"/>
      <c r="ALT149" s="51"/>
      <c r="ALU149" s="51"/>
      <c r="ALV149" s="51"/>
      <c r="ALW149" s="51"/>
      <c r="ALX149" s="51"/>
      <c r="ALY149" s="51"/>
      <c r="ALZ149" s="51"/>
      <c r="AMA149" s="51"/>
      <c r="AMB149" s="51"/>
      <c r="AMC149" s="51"/>
      <c r="AMD149" s="51"/>
      <c r="AME149" s="51"/>
      <c r="AMF149" s="51"/>
      <c r="AMG149" s="51"/>
      <c r="AMH149" s="51"/>
      <c r="AMI149" s="51"/>
      <c r="AMJ149" s="51"/>
      <c r="AMK149" s="51"/>
    </row>
    <row r="150" spans="1:1025" s="51" customFormat="1" ht="93.75" x14ac:dyDescent="0.3">
      <c r="A150" s="2"/>
      <c r="B150" s="54">
        <v>147</v>
      </c>
      <c r="C150" s="57" t="s">
        <v>810</v>
      </c>
      <c r="D150" s="98">
        <v>45125</v>
      </c>
      <c r="E150" s="43" t="s">
        <v>811</v>
      </c>
      <c r="F150" s="43">
        <v>5022014694</v>
      </c>
      <c r="G150" s="158" t="s">
        <v>635</v>
      </c>
      <c r="H150" s="42" t="s">
        <v>107</v>
      </c>
      <c r="I150" s="42" t="s">
        <v>33</v>
      </c>
      <c r="J150" s="98">
        <v>28820</v>
      </c>
      <c r="K150" s="43" t="s">
        <v>812</v>
      </c>
      <c r="L150" s="43" t="s">
        <v>813</v>
      </c>
      <c r="M150" s="54" t="s">
        <v>35</v>
      </c>
      <c r="N150" s="4" t="s">
        <v>27</v>
      </c>
      <c r="O150" s="43"/>
      <c r="P150" s="55" t="s">
        <v>48</v>
      </c>
      <c r="Q150" s="58" t="s">
        <v>60</v>
      </c>
      <c r="R150" s="42" t="s">
        <v>267</v>
      </c>
      <c r="S150" s="64" t="s">
        <v>110</v>
      </c>
      <c r="T150" s="57" t="s">
        <v>814</v>
      </c>
      <c r="U150" s="65">
        <v>45161</v>
      </c>
      <c r="V150" s="195">
        <v>0.625</v>
      </c>
      <c r="W150" s="59" t="s">
        <v>91</v>
      </c>
      <c r="X150" s="42">
        <v>26916</v>
      </c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  <c r="JM150" s="2"/>
      <c r="JN150" s="2"/>
      <c r="JO150" s="2"/>
      <c r="JP150" s="2"/>
      <c r="JQ150" s="2"/>
      <c r="JR150" s="2"/>
      <c r="JS150" s="2"/>
      <c r="JT150" s="2"/>
      <c r="JU150" s="2"/>
      <c r="JV150" s="2"/>
      <c r="JW150" s="2"/>
      <c r="JX150" s="2"/>
      <c r="JY150" s="2"/>
      <c r="JZ150" s="2"/>
      <c r="KA150" s="2"/>
      <c r="KB150" s="2"/>
      <c r="KC150" s="2"/>
      <c r="KD150" s="2"/>
      <c r="KE150" s="2"/>
      <c r="KF150" s="2"/>
      <c r="KG150" s="2"/>
      <c r="KH150" s="2"/>
      <c r="KI150" s="2"/>
      <c r="KJ150" s="2"/>
      <c r="KK150" s="2"/>
      <c r="KL150" s="2"/>
      <c r="KM150" s="2"/>
      <c r="KN150" s="2"/>
      <c r="KO150" s="2"/>
      <c r="KP150" s="2"/>
      <c r="KQ150" s="2"/>
      <c r="KR150" s="2"/>
      <c r="KS150" s="2"/>
      <c r="KT150" s="2"/>
      <c r="KU150" s="2"/>
      <c r="KV150" s="2"/>
      <c r="KW150" s="2"/>
      <c r="KX150" s="2"/>
      <c r="KY150" s="2"/>
      <c r="KZ150" s="2"/>
      <c r="LA150" s="2"/>
      <c r="LB150" s="2"/>
      <c r="LC150" s="2"/>
      <c r="LD150" s="2"/>
      <c r="LE150" s="2"/>
      <c r="LF150" s="2"/>
      <c r="LG150" s="2"/>
      <c r="LH150" s="2"/>
      <c r="LI150" s="2"/>
      <c r="LJ150" s="2"/>
      <c r="LK150" s="2"/>
      <c r="LL150" s="2"/>
      <c r="LM150" s="2"/>
      <c r="LN150" s="2"/>
      <c r="LO150" s="2"/>
      <c r="LP150" s="2"/>
      <c r="LQ150" s="2"/>
      <c r="LR150" s="2"/>
      <c r="LS150" s="2"/>
      <c r="LT150" s="2"/>
      <c r="LU150" s="2"/>
      <c r="LV150" s="2"/>
      <c r="LW150" s="2"/>
      <c r="LX150" s="2"/>
      <c r="LY150" s="2"/>
      <c r="LZ150" s="2"/>
      <c r="MA150" s="2"/>
      <c r="MB150" s="2"/>
      <c r="MC150" s="2"/>
      <c r="MD150" s="2"/>
      <c r="ME150" s="2"/>
      <c r="MF150" s="2"/>
      <c r="MG150" s="2"/>
      <c r="MH150" s="2"/>
      <c r="MI150" s="2"/>
      <c r="MJ150" s="2"/>
      <c r="MK150" s="2"/>
      <c r="ML150" s="2"/>
      <c r="MM150" s="2"/>
      <c r="MN150" s="2"/>
      <c r="MO150" s="2"/>
      <c r="MP150" s="2"/>
      <c r="MQ150" s="2"/>
      <c r="MR150" s="2"/>
      <c r="MS150" s="2"/>
      <c r="MT150" s="2"/>
      <c r="MU150" s="2"/>
      <c r="MV150" s="2"/>
      <c r="MW150" s="2"/>
      <c r="MX150" s="2"/>
      <c r="MY150" s="2"/>
      <c r="MZ150" s="2"/>
      <c r="NA150" s="2"/>
      <c r="NB150" s="2"/>
      <c r="NC150" s="2"/>
      <c r="ND150" s="2"/>
      <c r="NE150" s="2"/>
      <c r="NF150" s="2"/>
      <c r="NG150" s="2"/>
      <c r="NH150" s="2"/>
      <c r="NI150" s="2"/>
      <c r="NJ150" s="2"/>
      <c r="NK150" s="2"/>
      <c r="NL150" s="2"/>
      <c r="NM150" s="2"/>
      <c r="NN150" s="2"/>
      <c r="NO150" s="2"/>
      <c r="NP150" s="2"/>
      <c r="NQ150" s="2"/>
      <c r="NR150" s="2"/>
      <c r="NS150" s="2"/>
      <c r="NT150" s="2"/>
      <c r="NU150" s="2"/>
      <c r="NV150" s="2"/>
      <c r="NW150" s="2"/>
      <c r="NX150" s="2"/>
      <c r="NY150" s="2"/>
      <c r="NZ150" s="2"/>
      <c r="OA150" s="2"/>
      <c r="OB150" s="2"/>
      <c r="OC150" s="2"/>
      <c r="OD150" s="2"/>
      <c r="OE150" s="2"/>
      <c r="OF150" s="2"/>
      <c r="OG150" s="2"/>
      <c r="OH150" s="2"/>
      <c r="OI150" s="2"/>
      <c r="OJ150" s="2"/>
      <c r="OK150" s="2"/>
      <c r="OL150" s="2"/>
      <c r="OM150" s="2"/>
      <c r="ON150" s="2"/>
      <c r="OO150" s="2"/>
      <c r="OP150" s="2"/>
      <c r="OQ150" s="2"/>
      <c r="OR150" s="2"/>
      <c r="OS150" s="2"/>
      <c r="OT150" s="2"/>
      <c r="OU150" s="2"/>
      <c r="OV150" s="2"/>
      <c r="OW150" s="2"/>
      <c r="OX150" s="2"/>
      <c r="OY150" s="2"/>
      <c r="OZ150" s="2"/>
      <c r="PA150" s="2"/>
      <c r="PB150" s="2"/>
      <c r="PC150" s="2"/>
      <c r="PD150" s="2"/>
      <c r="PE150" s="2"/>
      <c r="PF150" s="2"/>
      <c r="PG150" s="2"/>
      <c r="PH150" s="2"/>
      <c r="PI150" s="2"/>
      <c r="PJ150" s="2"/>
      <c r="PK150" s="2"/>
      <c r="PL150" s="2"/>
      <c r="PM150" s="2"/>
      <c r="PN150" s="2"/>
      <c r="PO150" s="2"/>
      <c r="PP150" s="2"/>
      <c r="PQ150" s="2"/>
      <c r="PR150" s="2"/>
      <c r="PS150" s="2"/>
      <c r="PT150" s="2"/>
      <c r="PU150" s="2"/>
      <c r="PV150" s="2"/>
      <c r="PW150" s="2"/>
      <c r="PX150" s="2"/>
      <c r="PY150" s="2"/>
      <c r="PZ150" s="2"/>
      <c r="QA150" s="2"/>
      <c r="QB150" s="2"/>
      <c r="QC150" s="2"/>
      <c r="QD150" s="2"/>
      <c r="QE150" s="2"/>
      <c r="QF150" s="2"/>
      <c r="QG150" s="2"/>
      <c r="QH150" s="2"/>
      <c r="QI150" s="2"/>
      <c r="QJ150" s="2"/>
      <c r="QK150" s="2"/>
      <c r="QL150" s="2"/>
      <c r="QM150" s="2"/>
      <c r="QN150" s="2"/>
      <c r="QO150" s="2"/>
      <c r="QP150" s="2"/>
      <c r="QQ150" s="2"/>
      <c r="QR150" s="2"/>
      <c r="QS150" s="2"/>
      <c r="QT150" s="2"/>
      <c r="QU150" s="2"/>
      <c r="QV150" s="2"/>
      <c r="QW150" s="2"/>
      <c r="QX150" s="2"/>
      <c r="QY150" s="2"/>
      <c r="QZ150" s="2"/>
      <c r="RA150" s="2"/>
      <c r="RB150" s="2"/>
      <c r="RC150" s="2"/>
      <c r="RD150" s="2"/>
      <c r="RE150" s="2"/>
      <c r="RF150" s="2"/>
      <c r="RG150" s="2"/>
      <c r="RH150" s="2"/>
      <c r="RI150" s="2"/>
      <c r="RJ150" s="2"/>
      <c r="RK150" s="2"/>
      <c r="RL150" s="2"/>
      <c r="RM150" s="2"/>
      <c r="RN150" s="2"/>
      <c r="RO150" s="2"/>
      <c r="RP150" s="2"/>
      <c r="RQ150" s="2"/>
      <c r="RR150" s="2"/>
      <c r="RS150" s="2"/>
      <c r="RT150" s="2"/>
      <c r="RU150" s="2"/>
      <c r="RV150" s="2"/>
      <c r="RW150" s="2"/>
      <c r="RX150" s="2"/>
      <c r="RY150" s="2"/>
      <c r="RZ150" s="2"/>
      <c r="SA150" s="2"/>
      <c r="SB150" s="2"/>
      <c r="SC150" s="2"/>
      <c r="SD150" s="2"/>
      <c r="SE150" s="2"/>
      <c r="SF150" s="2"/>
      <c r="SG150" s="2"/>
      <c r="SH150" s="2"/>
      <c r="SI150" s="2"/>
      <c r="SJ150" s="2"/>
      <c r="SK150" s="2"/>
      <c r="SL150" s="2"/>
      <c r="SM150" s="2"/>
      <c r="SN150" s="2"/>
      <c r="SO150" s="2"/>
      <c r="SP150" s="2"/>
      <c r="SQ150" s="2"/>
      <c r="SR150" s="2"/>
      <c r="SS150" s="2"/>
      <c r="ST150" s="2"/>
      <c r="SU150" s="2"/>
      <c r="SV150" s="2"/>
      <c r="SW150" s="2"/>
      <c r="SX150" s="2"/>
      <c r="SY150" s="2"/>
      <c r="SZ150" s="2"/>
      <c r="TA150" s="2"/>
      <c r="TB150" s="2"/>
      <c r="TC150" s="2"/>
      <c r="TD150" s="2"/>
      <c r="TE150" s="2"/>
      <c r="TF150" s="2"/>
      <c r="TG150" s="2"/>
      <c r="TH150" s="2"/>
      <c r="TI150" s="2"/>
      <c r="TJ150" s="2"/>
      <c r="TK150" s="2"/>
      <c r="TL150" s="2"/>
      <c r="TM150" s="2"/>
      <c r="TN150" s="2"/>
      <c r="TO150" s="2"/>
      <c r="TP150" s="2"/>
      <c r="TQ150" s="2"/>
      <c r="TR150" s="2"/>
      <c r="TS150" s="2"/>
      <c r="TT150" s="2"/>
      <c r="TU150" s="2"/>
      <c r="TV150" s="2"/>
      <c r="TW150" s="2"/>
      <c r="TX150" s="2"/>
      <c r="TY150" s="2"/>
      <c r="TZ150" s="2"/>
      <c r="UA150" s="2"/>
      <c r="UB150" s="2"/>
      <c r="UC150" s="2"/>
      <c r="UD150" s="2"/>
      <c r="UE150" s="2"/>
      <c r="UF150" s="2"/>
      <c r="UG150" s="2"/>
      <c r="UH150" s="2"/>
      <c r="UI150" s="2"/>
      <c r="UJ150" s="2"/>
      <c r="UK150" s="2"/>
      <c r="UL150" s="2"/>
      <c r="UM150" s="2"/>
      <c r="UN150" s="2"/>
      <c r="UO150" s="2"/>
      <c r="UP150" s="2"/>
      <c r="UQ150" s="2"/>
      <c r="UR150" s="2"/>
      <c r="US150" s="2"/>
      <c r="UT150" s="2"/>
      <c r="UU150" s="2"/>
      <c r="UV150" s="2"/>
      <c r="UW150" s="2"/>
      <c r="UX150" s="2"/>
      <c r="UY150" s="2"/>
      <c r="UZ150" s="2"/>
      <c r="VA150" s="2"/>
      <c r="VB150" s="2"/>
      <c r="VC150" s="2"/>
      <c r="VD150" s="2"/>
      <c r="VE150" s="2"/>
      <c r="VF150" s="2"/>
      <c r="VG150" s="2"/>
      <c r="VH150" s="2"/>
      <c r="VI150" s="2"/>
      <c r="VJ150" s="2"/>
      <c r="VK150" s="2"/>
      <c r="VL150" s="2"/>
      <c r="VM150" s="2"/>
      <c r="VN150" s="2"/>
      <c r="VO150" s="2"/>
      <c r="VP150" s="2"/>
      <c r="VQ150" s="2"/>
      <c r="VR150" s="2"/>
      <c r="VS150" s="2"/>
      <c r="VT150" s="2"/>
      <c r="VU150" s="2"/>
      <c r="VV150" s="2"/>
      <c r="VW150" s="2"/>
      <c r="VX150" s="2"/>
      <c r="VY150" s="2"/>
      <c r="VZ150" s="2"/>
      <c r="WA150" s="2"/>
      <c r="WB150" s="2"/>
      <c r="WC150" s="2"/>
      <c r="WD150" s="2"/>
      <c r="WE150" s="2"/>
      <c r="WF150" s="2"/>
      <c r="WG150" s="2"/>
      <c r="WH150" s="2"/>
      <c r="WI150" s="2"/>
      <c r="WJ150" s="2"/>
      <c r="WK150" s="2"/>
      <c r="WL150" s="2"/>
      <c r="WM150" s="2"/>
      <c r="WN150" s="2"/>
      <c r="WO150" s="2"/>
      <c r="WP150" s="2"/>
      <c r="WQ150" s="2"/>
      <c r="WR150" s="2"/>
      <c r="WS150" s="2"/>
      <c r="WT150" s="2"/>
      <c r="WU150" s="2"/>
      <c r="WV150" s="2"/>
      <c r="WW150" s="2"/>
      <c r="WX150" s="2"/>
      <c r="WY150" s="2"/>
      <c r="WZ150" s="2"/>
      <c r="XA150" s="2"/>
      <c r="XB150" s="2"/>
      <c r="XC150" s="2"/>
      <c r="XD150" s="2"/>
      <c r="XE150" s="2"/>
      <c r="XF150" s="2"/>
      <c r="XG150" s="2"/>
      <c r="XH150" s="2"/>
      <c r="XI150" s="2"/>
      <c r="XJ150" s="2"/>
      <c r="XK150" s="2"/>
      <c r="XL150" s="2"/>
      <c r="XM150" s="2"/>
      <c r="XN150" s="2"/>
      <c r="XO150" s="2"/>
      <c r="XP150" s="2"/>
      <c r="XQ150" s="2"/>
      <c r="XR150" s="2"/>
      <c r="XS150" s="2"/>
      <c r="XT150" s="2"/>
      <c r="XU150" s="2"/>
      <c r="XV150" s="2"/>
      <c r="XW150" s="2"/>
      <c r="XX150" s="2"/>
      <c r="XY150" s="2"/>
      <c r="XZ150" s="2"/>
      <c r="YA150" s="2"/>
      <c r="YB150" s="2"/>
      <c r="YC150" s="2"/>
      <c r="YD150" s="2"/>
      <c r="YE150" s="2"/>
      <c r="YF150" s="2"/>
      <c r="YG150" s="2"/>
      <c r="YH150" s="2"/>
      <c r="YI150" s="2"/>
      <c r="YJ150" s="2"/>
      <c r="YK150" s="2"/>
      <c r="YL150" s="2"/>
      <c r="YM150" s="2"/>
      <c r="YN150" s="2"/>
      <c r="YO150" s="2"/>
      <c r="YP150" s="2"/>
      <c r="YQ150" s="2"/>
      <c r="YR150" s="2"/>
      <c r="YS150" s="2"/>
      <c r="YT150" s="2"/>
      <c r="YU150" s="2"/>
      <c r="YV150" s="2"/>
      <c r="YW150" s="2"/>
      <c r="YX150" s="2"/>
      <c r="YY150" s="2"/>
      <c r="YZ150" s="2"/>
      <c r="ZA150" s="2"/>
      <c r="ZB150" s="2"/>
      <c r="ZC150" s="2"/>
      <c r="ZD150" s="2"/>
      <c r="ZE150" s="2"/>
      <c r="ZF150" s="2"/>
      <c r="ZG150" s="2"/>
      <c r="ZH150" s="2"/>
      <c r="ZI150" s="2"/>
      <c r="ZJ150" s="2"/>
      <c r="ZK150" s="2"/>
      <c r="ZL150" s="2"/>
      <c r="ZM150" s="2"/>
      <c r="ZN150" s="2"/>
      <c r="ZO150" s="2"/>
      <c r="ZP150" s="2"/>
      <c r="ZQ150" s="2"/>
      <c r="ZR150" s="2"/>
      <c r="ZS150" s="2"/>
      <c r="ZT150" s="2"/>
      <c r="ZU150" s="2"/>
      <c r="ZV150" s="2"/>
      <c r="ZW150" s="2"/>
      <c r="ZX150" s="2"/>
      <c r="ZY150" s="2"/>
      <c r="ZZ150" s="2"/>
      <c r="AAA150" s="2"/>
      <c r="AAB150" s="2"/>
      <c r="AAC150" s="2"/>
      <c r="AAD150" s="2"/>
      <c r="AAE150" s="2"/>
      <c r="AAF150" s="2"/>
      <c r="AAG150" s="2"/>
      <c r="AAH150" s="2"/>
      <c r="AAI150" s="2"/>
      <c r="AAJ150" s="2"/>
      <c r="AAK150" s="2"/>
      <c r="AAL150" s="2"/>
      <c r="AAM150" s="2"/>
      <c r="AAN150" s="2"/>
      <c r="AAO150" s="2"/>
      <c r="AAP150" s="2"/>
      <c r="AAQ150" s="2"/>
      <c r="AAR150" s="2"/>
      <c r="AAS150" s="2"/>
      <c r="AAT150" s="2"/>
      <c r="AAU150" s="2"/>
      <c r="AAV150" s="2"/>
      <c r="AAW150" s="2"/>
      <c r="AAX150" s="2"/>
      <c r="AAY150" s="2"/>
      <c r="AAZ150" s="2"/>
      <c r="ABA150" s="2"/>
      <c r="ABB150" s="2"/>
      <c r="ABC150" s="2"/>
      <c r="ABD150" s="2"/>
      <c r="ABE150" s="2"/>
      <c r="ABF150" s="2"/>
      <c r="ABG150" s="2"/>
      <c r="ABH150" s="2"/>
      <c r="ABI150" s="2"/>
      <c r="ABJ150" s="2"/>
      <c r="ABK150" s="2"/>
      <c r="ABL150" s="2"/>
      <c r="ABM150" s="2"/>
      <c r="ABN150" s="2"/>
      <c r="ABO150" s="2"/>
      <c r="ABP150" s="2"/>
      <c r="ABQ150" s="2"/>
      <c r="ABR150" s="2"/>
      <c r="ABS150" s="2"/>
      <c r="ABT150" s="2"/>
      <c r="ABU150" s="2"/>
      <c r="ABV150" s="2"/>
      <c r="ABW150" s="2"/>
      <c r="ABX150" s="2"/>
      <c r="ABY150" s="2"/>
      <c r="ABZ150" s="2"/>
      <c r="ACA150" s="2"/>
      <c r="ACB150" s="2"/>
      <c r="ACC150" s="2"/>
      <c r="ACD150" s="2"/>
      <c r="ACE150" s="2"/>
      <c r="ACF150" s="2"/>
      <c r="ACG150" s="2"/>
      <c r="ACH150" s="2"/>
      <c r="ACI150" s="2"/>
      <c r="ACJ150" s="2"/>
      <c r="ACK150" s="2"/>
      <c r="ACL150" s="2"/>
      <c r="ACM150" s="2"/>
      <c r="ACN150" s="2"/>
      <c r="ACO150" s="2"/>
      <c r="ACP150" s="2"/>
      <c r="ACQ150" s="2"/>
      <c r="ACR150" s="2"/>
      <c r="ACS150" s="2"/>
      <c r="ACT150" s="2"/>
      <c r="ACU150" s="2"/>
      <c r="ACV150" s="2"/>
      <c r="ACW150" s="2"/>
      <c r="ACX150" s="2"/>
      <c r="ACY150" s="2"/>
      <c r="ACZ150" s="2"/>
      <c r="ADA150" s="2"/>
      <c r="ADB150" s="2"/>
      <c r="ADC150" s="2"/>
      <c r="ADD150" s="2"/>
      <c r="ADE150" s="2"/>
      <c r="ADF150" s="2"/>
      <c r="ADG150" s="2"/>
      <c r="ADH150" s="2"/>
      <c r="ADI150" s="2"/>
      <c r="ADJ150" s="2"/>
      <c r="ADK150" s="2"/>
      <c r="ADL150" s="2"/>
      <c r="ADM150" s="2"/>
      <c r="ADN150" s="2"/>
      <c r="ADO150" s="2"/>
      <c r="ADP150" s="2"/>
      <c r="ADQ150" s="2"/>
      <c r="ADR150" s="2"/>
      <c r="ADS150" s="2"/>
      <c r="ADT150" s="2"/>
      <c r="ADU150" s="2"/>
      <c r="ADV150" s="2"/>
      <c r="ADW150" s="2"/>
      <c r="ADX150" s="2"/>
      <c r="ADY150" s="2"/>
      <c r="ADZ150" s="2"/>
      <c r="AEA150" s="2"/>
      <c r="AEB150" s="2"/>
      <c r="AEC150" s="2"/>
      <c r="AED150" s="2"/>
      <c r="AEE150" s="2"/>
      <c r="AEF150" s="2"/>
      <c r="AEG150" s="2"/>
      <c r="AEH150" s="2"/>
      <c r="AEI150" s="2"/>
      <c r="AEJ150" s="2"/>
      <c r="AEK150" s="2"/>
      <c r="AEL150" s="2"/>
      <c r="AEM150" s="2"/>
      <c r="AEN150" s="2"/>
      <c r="AEO150" s="2"/>
      <c r="AEP150" s="2"/>
      <c r="AEQ150" s="2"/>
      <c r="AER150" s="2"/>
      <c r="AES150" s="2"/>
      <c r="AET150" s="2"/>
      <c r="AEU150" s="2"/>
      <c r="AEV150" s="2"/>
      <c r="AEW150" s="2"/>
      <c r="AEX150" s="2"/>
      <c r="AEY150" s="2"/>
      <c r="AEZ150" s="2"/>
      <c r="AFA150" s="2"/>
      <c r="AFB150" s="2"/>
      <c r="AFC150" s="2"/>
      <c r="AFD150" s="2"/>
      <c r="AFE150" s="2"/>
      <c r="AFF150" s="2"/>
      <c r="AFG150" s="2"/>
      <c r="AFH150" s="2"/>
      <c r="AFI150" s="2"/>
      <c r="AFJ150" s="2"/>
      <c r="AFK150" s="2"/>
      <c r="AFL150" s="2"/>
      <c r="AFM150" s="2"/>
      <c r="AFN150" s="2"/>
      <c r="AFO150" s="2"/>
      <c r="AFP150" s="2"/>
      <c r="AFQ150" s="2"/>
      <c r="AFR150" s="2"/>
      <c r="AFS150" s="2"/>
      <c r="AFT150" s="2"/>
      <c r="AFU150" s="2"/>
      <c r="AFV150" s="2"/>
      <c r="AFW150" s="2"/>
      <c r="AFX150" s="2"/>
      <c r="AFY150" s="2"/>
      <c r="AFZ150" s="2"/>
      <c r="AGA150" s="2"/>
      <c r="AGB150" s="2"/>
      <c r="AGC150" s="2"/>
      <c r="AGD150" s="2"/>
      <c r="AGE150" s="2"/>
      <c r="AGF150" s="2"/>
      <c r="AGG150" s="2"/>
      <c r="AGH150" s="2"/>
      <c r="AGI150" s="2"/>
      <c r="AGJ150" s="2"/>
      <c r="AGK150" s="2"/>
      <c r="AGL150" s="2"/>
      <c r="AGM150" s="2"/>
      <c r="AGN150" s="2"/>
      <c r="AGO150" s="2"/>
      <c r="AGP150" s="2"/>
      <c r="AGQ150" s="2"/>
      <c r="AGR150" s="2"/>
      <c r="AGS150" s="2"/>
      <c r="AGT150" s="2"/>
      <c r="AGU150" s="2"/>
      <c r="AGV150" s="2"/>
      <c r="AGW150" s="2"/>
      <c r="AGX150" s="2"/>
      <c r="AGY150" s="2"/>
      <c r="AGZ150" s="2"/>
      <c r="AHA150" s="2"/>
      <c r="AHB150" s="2"/>
      <c r="AHC150" s="2"/>
      <c r="AHD150" s="2"/>
      <c r="AHE150" s="2"/>
      <c r="AHF150" s="2"/>
      <c r="AHG150" s="2"/>
      <c r="AHH150" s="2"/>
      <c r="AHI150" s="2"/>
      <c r="AHJ150" s="2"/>
      <c r="AHK150" s="2"/>
      <c r="AHL150" s="2"/>
      <c r="AHM150" s="2"/>
      <c r="AHN150" s="2"/>
      <c r="AHO150" s="2"/>
      <c r="AHP150" s="2"/>
      <c r="AHQ150" s="2"/>
      <c r="AHR150" s="2"/>
      <c r="AHS150" s="2"/>
      <c r="AHT150" s="2"/>
      <c r="AHU150" s="2"/>
      <c r="AHV150" s="2"/>
      <c r="AHW150" s="2"/>
      <c r="AHX150" s="2"/>
      <c r="AHY150" s="2"/>
      <c r="AHZ150" s="2"/>
      <c r="AIA150" s="2"/>
      <c r="AIB150" s="2"/>
      <c r="AIC150" s="2"/>
      <c r="AID150" s="2"/>
      <c r="AIE150" s="2"/>
      <c r="AIF150" s="2"/>
      <c r="AIG150" s="2"/>
      <c r="AIH150" s="2"/>
      <c r="AII150" s="2"/>
      <c r="AIJ150" s="2"/>
      <c r="AIK150" s="2"/>
      <c r="AIL150" s="2"/>
      <c r="AIM150" s="2"/>
      <c r="AIN150" s="2"/>
      <c r="AIO150" s="2"/>
      <c r="AIP150" s="2"/>
      <c r="AIQ150" s="2"/>
      <c r="AIR150" s="2"/>
      <c r="AIS150" s="2"/>
      <c r="AIT150" s="2"/>
      <c r="AIU150" s="2"/>
      <c r="AIV150" s="2"/>
      <c r="AIW150" s="2"/>
      <c r="AIX150" s="2"/>
      <c r="AIY150" s="2"/>
      <c r="AIZ150" s="2"/>
      <c r="AJA150" s="2"/>
      <c r="AJB150" s="2"/>
      <c r="AJC150" s="2"/>
      <c r="AJD150" s="2"/>
      <c r="AJE150" s="2"/>
      <c r="AJF150" s="2"/>
      <c r="AJG150" s="2"/>
      <c r="AJH150" s="2"/>
      <c r="AJI150" s="2"/>
      <c r="AJJ150" s="2"/>
      <c r="AJK150" s="2"/>
      <c r="AJL150" s="2"/>
      <c r="AJM150" s="2"/>
      <c r="AJN150" s="2"/>
      <c r="AJO150" s="2"/>
      <c r="AJP150" s="2"/>
      <c r="AJQ150" s="2"/>
      <c r="AJR150" s="2"/>
      <c r="AJS150" s="2"/>
      <c r="AJT150" s="2"/>
      <c r="AJU150" s="2"/>
      <c r="AJV150" s="2"/>
      <c r="AJW150" s="2"/>
      <c r="AJX150" s="2"/>
      <c r="AJY150" s="2"/>
      <c r="AJZ150" s="2"/>
      <c r="AKA150" s="2"/>
      <c r="AKB150" s="2"/>
      <c r="AKC150" s="2"/>
      <c r="AKD150" s="2"/>
      <c r="AKE150" s="2"/>
      <c r="AKF150" s="2"/>
      <c r="AKG150" s="2"/>
      <c r="AKH150" s="2"/>
      <c r="AKI150" s="2"/>
      <c r="AKJ150" s="2"/>
      <c r="AKK150" s="2"/>
      <c r="AKL150" s="2"/>
      <c r="AKM150" s="2"/>
      <c r="AKN150" s="2"/>
      <c r="AKO150" s="2"/>
      <c r="AKP150" s="2"/>
      <c r="AKQ150" s="2"/>
      <c r="AKR150" s="2"/>
      <c r="AKS150" s="2"/>
      <c r="AKT150" s="2"/>
      <c r="AKU150" s="2"/>
      <c r="AKV150" s="2"/>
      <c r="AKW150" s="2"/>
      <c r="AKX150" s="2"/>
      <c r="AKY150" s="2"/>
      <c r="AKZ150" s="2"/>
      <c r="ALA150" s="2"/>
      <c r="ALB150" s="2"/>
      <c r="ALC150" s="2"/>
      <c r="ALD150" s="2"/>
      <c r="ALE150" s="2"/>
      <c r="ALF150" s="2"/>
      <c r="ALG150" s="2"/>
      <c r="ALH150" s="2"/>
      <c r="ALI150" s="2"/>
      <c r="ALJ150" s="2"/>
      <c r="ALK150" s="2"/>
      <c r="ALL150" s="2"/>
      <c r="ALM150" s="2"/>
      <c r="ALN150" s="2"/>
      <c r="ALO150" s="2"/>
      <c r="ALP150" s="2"/>
      <c r="ALQ150" s="2"/>
      <c r="ALR150" s="2"/>
      <c r="ALS150" s="2"/>
      <c r="ALT150" s="2"/>
      <c r="ALU150" s="2"/>
      <c r="ALV150" s="2"/>
      <c r="ALW150" s="2"/>
      <c r="ALX150" s="2"/>
      <c r="ALY150" s="2"/>
      <c r="ALZ150" s="2"/>
      <c r="AMA150" s="2"/>
      <c r="AMB150" s="2"/>
      <c r="AMC150" s="2"/>
      <c r="AMD150" s="2"/>
      <c r="AME150" s="2"/>
      <c r="AMF150" s="2"/>
      <c r="AMG150" s="2"/>
      <c r="AMH150" s="2"/>
      <c r="AMI150" s="2"/>
      <c r="AMJ150" s="2"/>
      <c r="AMK150" s="2"/>
    </row>
    <row r="151" spans="1:1025" s="51" customFormat="1" ht="93.75" x14ac:dyDescent="0.3">
      <c r="A151" s="2"/>
      <c r="B151" s="54">
        <v>148</v>
      </c>
      <c r="C151" s="57" t="s">
        <v>810</v>
      </c>
      <c r="D151" s="98">
        <v>45125</v>
      </c>
      <c r="E151" s="43" t="s">
        <v>811</v>
      </c>
      <c r="F151" s="43">
        <v>5022014694</v>
      </c>
      <c r="G151" s="166" t="s">
        <v>815</v>
      </c>
      <c r="H151" s="43" t="s">
        <v>100</v>
      </c>
      <c r="I151" s="42" t="s">
        <v>816</v>
      </c>
      <c r="J151" s="58">
        <v>24212</v>
      </c>
      <c r="K151" s="43" t="s">
        <v>812</v>
      </c>
      <c r="L151" s="43" t="s">
        <v>817</v>
      </c>
      <c r="M151" s="54" t="s">
        <v>35</v>
      </c>
      <c r="N151" s="4" t="s">
        <v>27</v>
      </c>
      <c r="O151" s="43"/>
      <c r="P151" s="55" t="s">
        <v>48</v>
      </c>
      <c r="Q151" s="58" t="s">
        <v>60</v>
      </c>
      <c r="R151" s="42" t="s">
        <v>267</v>
      </c>
      <c r="S151" s="64" t="s">
        <v>110</v>
      </c>
      <c r="T151" s="57" t="s">
        <v>814</v>
      </c>
      <c r="U151" s="65">
        <v>45161</v>
      </c>
      <c r="V151" s="195">
        <v>0.625</v>
      </c>
      <c r="W151" s="59" t="s">
        <v>91</v>
      </c>
      <c r="X151" s="42">
        <v>26916</v>
      </c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  <c r="IX151" s="2"/>
      <c r="IY151" s="2"/>
      <c r="IZ151" s="2"/>
      <c r="JA151" s="2"/>
      <c r="JB151" s="2"/>
      <c r="JC151" s="2"/>
      <c r="JD151" s="2"/>
      <c r="JE151" s="2"/>
      <c r="JF151" s="2"/>
      <c r="JG151" s="2"/>
      <c r="JH151" s="2"/>
      <c r="JI151" s="2"/>
      <c r="JJ151" s="2"/>
      <c r="JK151" s="2"/>
      <c r="JL151" s="2"/>
      <c r="JM151" s="2"/>
      <c r="JN151" s="2"/>
      <c r="JO151" s="2"/>
      <c r="JP151" s="2"/>
      <c r="JQ151" s="2"/>
      <c r="JR151" s="2"/>
      <c r="JS151" s="2"/>
      <c r="JT151" s="2"/>
      <c r="JU151" s="2"/>
      <c r="JV151" s="2"/>
      <c r="JW151" s="2"/>
      <c r="JX151" s="2"/>
      <c r="JY151" s="2"/>
      <c r="JZ151" s="2"/>
      <c r="KA151" s="2"/>
      <c r="KB151" s="2"/>
      <c r="KC151" s="2"/>
      <c r="KD151" s="2"/>
      <c r="KE151" s="2"/>
      <c r="KF151" s="2"/>
      <c r="KG151" s="2"/>
      <c r="KH151" s="2"/>
      <c r="KI151" s="2"/>
      <c r="KJ151" s="2"/>
      <c r="KK151" s="2"/>
      <c r="KL151" s="2"/>
      <c r="KM151" s="2"/>
      <c r="KN151" s="2"/>
      <c r="KO151" s="2"/>
      <c r="KP151" s="2"/>
      <c r="KQ151" s="2"/>
      <c r="KR151" s="2"/>
      <c r="KS151" s="2"/>
      <c r="KT151" s="2"/>
      <c r="KU151" s="2"/>
      <c r="KV151" s="2"/>
      <c r="KW151" s="2"/>
      <c r="KX151" s="2"/>
      <c r="KY151" s="2"/>
      <c r="KZ151" s="2"/>
      <c r="LA151" s="2"/>
      <c r="LB151" s="2"/>
      <c r="LC151" s="2"/>
      <c r="LD151" s="2"/>
      <c r="LE151" s="2"/>
      <c r="LF151" s="2"/>
      <c r="LG151" s="2"/>
      <c r="LH151" s="2"/>
      <c r="LI151" s="2"/>
      <c r="LJ151" s="2"/>
      <c r="LK151" s="2"/>
      <c r="LL151" s="2"/>
      <c r="LM151" s="2"/>
      <c r="LN151" s="2"/>
      <c r="LO151" s="2"/>
      <c r="LP151" s="2"/>
      <c r="LQ151" s="2"/>
      <c r="LR151" s="2"/>
      <c r="LS151" s="2"/>
      <c r="LT151" s="2"/>
      <c r="LU151" s="2"/>
      <c r="LV151" s="2"/>
      <c r="LW151" s="2"/>
      <c r="LX151" s="2"/>
      <c r="LY151" s="2"/>
      <c r="LZ151" s="2"/>
      <c r="MA151" s="2"/>
      <c r="MB151" s="2"/>
      <c r="MC151" s="2"/>
      <c r="MD151" s="2"/>
      <c r="ME151" s="2"/>
      <c r="MF151" s="2"/>
      <c r="MG151" s="2"/>
      <c r="MH151" s="2"/>
      <c r="MI151" s="2"/>
      <c r="MJ151" s="2"/>
      <c r="MK151" s="2"/>
      <c r="ML151" s="2"/>
      <c r="MM151" s="2"/>
      <c r="MN151" s="2"/>
      <c r="MO151" s="2"/>
      <c r="MP151" s="2"/>
      <c r="MQ151" s="2"/>
      <c r="MR151" s="2"/>
      <c r="MS151" s="2"/>
      <c r="MT151" s="2"/>
      <c r="MU151" s="2"/>
      <c r="MV151" s="2"/>
      <c r="MW151" s="2"/>
      <c r="MX151" s="2"/>
      <c r="MY151" s="2"/>
      <c r="MZ151" s="2"/>
      <c r="NA151" s="2"/>
      <c r="NB151" s="2"/>
      <c r="NC151" s="2"/>
      <c r="ND151" s="2"/>
      <c r="NE151" s="2"/>
      <c r="NF151" s="2"/>
      <c r="NG151" s="2"/>
      <c r="NH151" s="2"/>
      <c r="NI151" s="2"/>
      <c r="NJ151" s="2"/>
      <c r="NK151" s="2"/>
      <c r="NL151" s="2"/>
      <c r="NM151" s="2"/>
      <c r="NN151" s="2"/>
      <c r="NO151" s="2"/>
      <c r="NP151" s="2"/>
      <c r="NQ151" s="2"/>
      <c r="NR151" s="2"/>
      <c r="NS151" s="2"/>
      <c r="NT151" s="2"/>
      <c r="NU151" s="2"/>
      <c r="NV151" s="2"/>
      <c r="NW151" s="2"/>
      <c r="NX151" s="2"/>
      <c r="NY151" s="2"/>
      <c r="NZ151" s="2"/>
      <c r="OA151" s="2"/>
      <c r="OB151" s="2"/>
      <c r="OC151" s="2"/>
      <c r="OD151" s="2"/>
      <c r="OE151" s="2"/>
      <c r="OF151" s="2"/>
      <c r="OG151" s="2"/>
      <c r="OH151" s="2"/>
      <c r="OI151" s="2"/>
      <c r="OJ151" s="2"/>
      <c r="OK151" s="2"/>
      <c r="OL151" s="2"/>
      <c r="OM151" s="2"/>
      <c r="ON151" s="2"/>
      <c r="OO151" s="2"/>
      <c r="OP151" s="2"/>
      <c r="OQ151" s="2"/>
      <c r="OR151" s="2"/>
      <c r="OS151" s="2"/>
      <c r="OT151" s="2"/>
      <c r="OU151" s="2"/>
      <c r="OV151" s="2"/>
      <c r="OW151" s="2"/>
      <c r="OX151" s="2"/>
      <c r="OY151" s="2"/>
      <c r="OZ151" s="2"/>
      <c r="PA151" s="2"/>
      <c r="PB151" s="2"/>
      <c r="PC151" s="2"/>
      <c r="PD151" s="2"/>
      <c r="PE151" s="2"/>
      <c r="PF151" s="2"/>
      <c r="PG151" s="2"/>
      <c r="PH151" s="2"/>
      <c r="PI151" s="2"/>
      <c r="PJ151" s="2"/>
      <c r="PK151" s="2"/>
      <c r="PL151" s="2"/>
      <c r="PM151" s="2"/>
      <c r="PN151" s="2"/>
      <c r="PO151" s="2"/>
      <c r="PP151" s="2"/>
      <c r="PQ151" s="2"/>
      <c r="PR151" s="2"/>
      <c r="PS151" s="2"/>
      <c r="PT151" s="2"/>
      <c r="PU151" s="2"/>
      <c r="PV151" s="2"/>
      <c r="PW151" s="2"/>
      <c r="PX151" s="2"/>
      <c r="PY151" s="2"/>
      <c r="PZ151" s="2"/>
      <c r="QA151" s="2"/>
      <c r="QB151" s="2"/>
      <c r="QC151" s="2"/>
      <c r="QD151" s="2"/>
      <c r="QE151" s="2"/>
      <c r="QF151" s="2"/>
      <c r="QG151" s="2"/>
      <c r="QH151" s="2"/>
      <c r="QI151" s="2"/>
      <c r="QJ151" s="2"/>
      <c r="QK151" s="2"/>
      <c r="QL151" s="2"/>
      <c r="QM151" s="2"/>
      <c r="QN151" s="2"/>
      <c r="QO151" s="2"/>
      <c r="QP151" s="2"/>
      <c r="QQ151" s="2"/>
      <c r="QR151" s="2"/>
      <c r="QS151" s="2"/>
      <c r="QT151" s="2"/>
      <c r="QU151" s="2"/>
      <c r="QV151" s="2"/>
      <c r="QW151" s="2"/>
      <c r="QX151" s="2"/>
      <c r="QY151" s="2"/>
      <c r="QZ151" s="2"/>
      <c r="RA151" s="2"/>
      <c r="RB151" s="2"/>
      <c r="RC151" s="2"/>
      <c r="RD151" s="2"/>
      <c r="RE151" s="2"/>
      <c r="RF151" s="2"/>
      <c r="RG151" s="2"/>
      <c r="RH151" s="2"/>
      <c r="RI151" s="2"/>
      <c r="RJ151" s="2"/>
      <c r="RK151" s="2"/>
      <c r="RL151" s="2"/>
      <c r="RM151" s="2"/>
      <c r="RN151" s="2"/>
      <c r="RO151" s="2"/>
      <c r="RP151" s="2"/>
      <c r="RQ151" s="2"/>
      <c r="RR151" s="2"/>
      <c r="RS151" s="2"/>
      <c r="RT151" s="2"/>
      <c r="RU151" s="2"/>
      <c r="RV151" s="2"/>
      <c r="RW151" s="2"/>
      <c r="RX151" s="2"/>
      <c r="RY151" s="2"/>
      <c r="RZ151" s="2"/>
      <c r="SA151" s="2"/>
      <c r="SB151" s="2"/>
      <c r="SC151" s="2"/>
      <c r="SD151" s="2"/>
      <c r="SE151" s="2"/>
      <c r="SF151" s="2"/>
      <c r="SG151" s="2"/>
      <c r="SH151" s="2"/>
      <c r="SI151" s="2"/>
      <c r="SJ151" s="2"/>
      <c r="SK151" s="2"/>
      <c r="SL151" s="2"/>
      <c r="SM151" s="2"/>
      <c r="SN151" s="2"/>
      <c r="SO151" s="2"/>
      <c r="SP151" s="2"/>
      <c r="SQ151" s="2"/>
      <c r="SR151" s="2"/>
      <c r="SS151" s="2"/>
      <c r="ST151" s="2"/>
      <c r="SU151" s="2"/>
      <c r="SV151" s="2"/>
      <c r="SW151" s="2"/>
      <c r="SX151" s="2"/>
      <c r="SY151" s="2"/>
      <c r="SZ151" s="2"/>
      <c r="TA151" s="2"/>
      <c r="TB151" s="2"/>
      <c r="TC151" s="2"/>
      <c r="TD151" s="2"/>
      <c r="TE151" s="2"/>
      <c r="TF151" s="2"/>
      <c r="TG151" s="2"/>
      <c r="TH151" s="2"/>
      <c r="TI151" s="2"/>
      <c r="TJ151" s="2"/>
      <c r="TK151" s="2"/>
      <c r="TL151" s="2"/>
      <c r="TM151" s="2"/>
      <c r="TN151" s="2"/>
      <c r="TO151" s="2"/>
      <c r="TP151" s="2"/>
      <c r="TQ151" s="2"/>
      <c r="TR151" s="2"/>
      <c r="TS151" s="2"/>
      <c r="TT151" s="2"/>
      <c r="TU151" s="2"/>
      <c r="TV151" s="2"/>
      <c r="TW151" s="2"/>
      <c r="TX151" s="2"/>
      <c r="TY151" s="2"/>
      <c r="TZ151" s="2"/>
      <c r="UA151" s="2"/>
      <c r="UB151" s="2"/>
      <c r="UC151" s="2"/>
      <c r="UD151" s="2"/>
      <c r="UE151" s="2"/>
      <c r="UF151" s="2"/>
      <c r="UG151" s="2"/>
      <c r="UH151" s="2"/>
      <c r="UI151" s="2"/>
      <c r="UJ151" s="2"/>
      <c r="UK151" s="2"/>
      <c r="UL151" s="2"/>
      <c r="UM151" s="2"/>
      <c r="UN151" s="2"/>
      <c r="UO151" s="2"/>
      <c r="UP151" s="2"/>
      <c r="UQ151" s="2"/>
      <c r="UR151" s="2"/>
      <c r="US151" s="2"/>
      <c r="UT151" s="2"/>
      <c r="UU151" s="2"/>
      <c r="UV151" s="2"/>
      <c r="UW151" s="2"/>
      <c r="UX151" s="2"/>
      <c r="UY151" s="2"/>
      <c r="UZ151" s="2"/>
      <c r="VA151" s="2"/>
      <c r="VB151" s="2"/>
      <c r="VC151" s="2"/>
      <c r="VD151" s="2"/>
      <c r="VE151" s="2"/>
      <c r="VF151" s="2"/>
      <c r="VG151" s="2"/>
      <c r="VH151" s="2"/>
      <c r="VI151" s="2"/>
      <c r="VJ151" s="2"/>
      <c r="VK151" s="2"/>
      <c r="VL151" s="2"/>
      <c r="VM151" s="2"/>
      <c r="VN151" s="2"/>
      <c r="VO151" s="2"/>
      <c r="VP151" s="2"/>
      <c r="VQ151" s="2"/>
      <c r="VR151" s="2"/>
      <c r="VS151" s="2"/>
      <c r="VT151" s="2"/>
      <c r="VU151" s="2"/>
      <c r="VV151" s="2"/>
      <c r="VW151" s="2"/>
      <c r="VX151" s="2"/>
      <c r="VY151" s="2"/>
      <c r="VZ151" s="2"/>
      <c r="WA151" s="2"/>
      <c r="WB151" s="2"/>
      <c r="WC151" s="2"/>
      <c r="WD151" s="2"/>
      <c r="WE151" s="2"/>
      <c r="WF151" s="2"/>
      <c r="WG151" s="2"/>
      <c r="WH151" s="2"/>
      <c r="WI151" s="2"/>
      <c r="WJ151" s="2"/>
      <c r="WK151" s="2"/>
      <c r="WL151" s="2"/>
      <c r="WM151" s="2"/>
      <c r="WN151" s="2"/>
      <c r="WO151" s="2"/>
      <c r="WP151" s="2"/>
      <c r="WQ151" s="2"/>
      <c r="WR151" s="2"/>
      <c r="WS151" s="2"/>
      <c r="WT151" s="2"/>
      <c r="WU151" s="2"/>
      <c r="WV151" s="2"/>
      <c r="WW151" s="2"/>
      <c r="WX151" s="2"/>
      <c r="WY151" s="2"/>
      <c r="WZ151" s="2"/>
      <c r="XA151" s="2"/>
      <c r="XB151" s="2"/>
      <c r="XC151" s="2"/>
      <c r="XD151" s="2"/>
      <c r="XE151" s="2"/>
      <c r="XF151" s="2"/>
      <c r="XG151" s="2"/>
      <c r="XH151" s="2"/>
      <c r="XI151" s="2"/>
      <c r="XJ151" s="2"/>
      <c r="XK151" s="2"/>
      <c r="XL151" s="2"/>
      <c r="XM151" s="2"/>
      <c r="XN151" s="2"/>
      <c r="XO151" s="2"/>
      <c r="XP151" s="2"/>
      <c r="XQ151" s="2"/>
      <c r="XR151" s="2"/>
      <c r="XS151" s="2"/>
      <c r="XT151" s="2"/>
      <c r="XU151" s="2"/>
      <c r="XV151" s="2"/>
      <c r="XW151" s="2"/>
      <c r="XX151" s="2"/>
      <c r="XY151" s="2"/>
      <c r="XZ151" s="2"/>
      <c r="YA151" s="2"/>
      <c r="YB151" s="2"/>
      <c r="YC151" s="2"/>
      <c r="YD151" s="2"/>
      <c r="YE151" s="2"/>
      <c r="YF151" s="2"/>
      <c r="YG151" s="2"/>
      <c r="YH151" s="2"/>
      <c r="YI151" s="2"/>
      <c r="YJ151" s="2"/>
      <c r="YK151" s="2"/>
      <c r="YL151" s="2"/>
      <c r="YM151" s="2"/>
      <c r="YN151" s="2"/>
      <c r="YO151" s="2"/>
      <c r="YP151" s="2"/>
      <c r="YQ151" s="2"/>
      <c r="YR151" s="2"/>
      <c r="YS151" s="2"/>
      <c r="YT151" s="2"/>
      <c r="YU151" s="2"/>
      <c r="YV151" s="2"/>
      <c r="YW151" s="2"/>
      <c r="YX151" s="2"/>
      <c r="YY151" s="2"/>
      <c r="YZ151" s="2"/>
      <c r="ZA151" s="2"/>
      <c r="ZB151" s="2"/>
      <c r="ZC151" s="2"/>
      <c r="ZD151" s="2"/>
      <c r="ZE151" s="2"/>
      <c r="ZF151" s="2"/>
      <c r="ZG151" s="2"/>
      <c r="ZH151" s="2"/>
      <c r="ZI151" s="2"/>
      <c r="ZJ151" s="2"/>
      <c r="ZK151" s="2"/>
      <c r="ZL151" s="2"/>
      <c r="ZM151" s="2"/>
      <c r="ZN151" s="2"/>
      <c r="ZO151" s="2"/>
      <c r="ZP151" s="2"/>
      <c r="ZQ151" s="2"/>
      <c r="ZR151" s="2"/>
      <c r="ZS151" s="2"/>
      <c r="ZT151" s="2"/>
      <c r="ZU151" s="2"/>
      <c r="ZV151" s="2"/>
      <c r="ZW151" s="2"/>
      <c r="ZX151" s="2"/>
      <c r="ZY151" s="2"/>
      <c r="ZZ151" s="2"/>
      <c r="AAA151" s="2"/>
      <c r="AAB151" s="2"/>
      <c r="AAC151" s="2"/>
      <c r="AAD151" s="2"/>
      <c r="AAE151" s="2"/>
      <c r="AAF151" s="2"/>
      <c r="AAG151" s="2"/>
      <c r="AAH151" s="2"/>
      <c r="AAI151" s="2"/>
      <c r="AAJ151" s="2"/>
      <c r="AAK151" s="2"/>
      <c r="AAL151" s="2"/>
      <c r="AAM151" s="2"/>
      <c r="AAN151" s="2"/>
      <c r="AAO151" s="2"/>
      <c r="AAP151" s="2"/>
      <c r="AAQ151" s="2"/>
      <c r="AAR151" s="2"/>
      <c r="AAS151" s="2"/>
      <c r="AAT151" s="2"/>
      <c r="AAU151" s="2"/>
      <c r="AAV151" s="2"/>
      <c r="AAW151" s="2"/>
      <c r="AAX151" s="2"/>
      <c r="AAY151" s="2"/>
      <c r="AAZ151" s="2"/>
      <c r="ABA151" s="2"/>
      <c r="ABB151" s="2"/>
      <c r="ABC151" s="2"/>
      <c r="ABD151" s="2"/>
      <c r="ABE151" s="2"/>
      <c r="ABF151" s="2"/>
      <c r="ABG151" s="2"/>
      <c r="ABH151" s="2"/>
      <c r="ABI151" s="2"/>
      <c r="ABJ151" s="2"/>
      <c r="ABK151" s="2"/>
      <c r="ABL151" s="2"/>
      <c r="ABM151" s="2"/>
      <c r="ABN151" s="2"/>
      <c r="ABO151" s="2"/>
      <c r="ABP151" s="2"/>
      <c r="ABQ151" s="2"/>
      <c r="ABR151" s="2"/>
      <c r="ABS151" s="2"/>
      <c r="ABT151" s="2"/>
      <c r="ABU151" s="2"/>
      <c r="ABV151" s="2"/>
      <c r="ABW151" s="2"/>
      <c r="ABX151" s="2"/>
      <c r="ABY151" s="2"/>
      <c r="ABZ151" s="2"/>
      <c r="ACA151" s="2"/>
      <c r="ACB151" s="2"/>
      <c r="ACC151" s="2"/>
      <c r="ACD151" s="2"/>
      <c r="ACE151" s="2"/>
      <c r="ACF151" s="2"/>
      <c r="ACG151" s="2"/>
      <c r="ACH151" s="2"/>
      <c r="ACI151" s="2"/>
      <c r="ACJ151" s="2"/>
      <c r="ACK151" s="2"/>
      <c r="ACL151" s="2"/>
      <c r="ACM151" s="2"/>
      <c r="ACN151" s="2"/>
      <c r="ACO151" s="2"/>
      <c r="ACP151" s="2"/>
      <c r="ACQ151" s="2"/>
      <c r="ACR151" s="2"/>
      <c r="ACS151" s="2"/>
      <c r="ACT151" s="2"/>
      <c r="ACU151" s="2"/>
      <c r="ACV151" s="2"/>
      <c r="ACW151" s="2"/>
      <c r="ACX151" s="2"/>
      <c r="ACY151" s="2"/>
      <c r="ACZ151" s="2"/>
      <c r="ADA151" s="2"/>
      <c r="ADB151" s="2"/>
      <c r="ADC151" s="2"/>
      <c r="ADD151" s="2"/>
      <c r="ADE151" s="2"/>
      <c r="ADF151" s="2"/>
      <c r="ADG151" s="2"/>
      <c r="ADH151" s="2"/>
      <c r="ADI151" s="2"/>
      <c r="ADJ151" s="2"/>
      <c r="ADK151" s="2"/>
      <c r="ADL151" s="2"/>
      <c r="ADM151" s="2"/>
      <c r="ADN151" s="2"/>
      <c r="ADO151" s="2"/>
      <c r="ADP151" s="2"/>
      <c r="ADQ151" s="2"/>
      <c r="ADR151" s="2"/>
      <c r="ADS151" s="2"/>
      <c r="ADT151" s="2"/>
      <c r="ADU151" s="2"/>
      <c r="ADV151" s="2"/>
      <c r="ADW151" s="2"/>
      <c r="ADX151" s="2"/>
      <c r="ADY151" s="2"/>
      <c r="ADZ151" s="2"/>
      <c r="AEA151" s="2"/>
      <c r="AEB151" s="2"/>
      <c r="AEC151" s="2"/>
      <c r="AED151" s="2"/>
      <c r="AEE151" s="2"/>
      <c r="AEF151" s="2"/>
      <c r="AEG151" s="2"/>
      <c r="AEH151" s="2"/>
      <c r="AEI151" s="2"/>
      <c r="AEJ151" s="2"/>
      <c r="AEK151" s="2"/>
      <c r="AEL151" s="2"/>
      <c r="AEM151" s="2"/>
      <c r="AEN151" s="2"/>
      <c r="AEO151" s="2"/>
      <c r="AEP151" s="2"/>
      <c r="AEQ151" s="2"/>
      <c r="AER151" s="2"/>
      <c r="AES151" s="2"/>
      <c r="AET151" s="2"/>
      <c r="AEU151" s="2"/>
      <c r="AEV151" s="2"/>
      <c r="AEW151" s="2"/>
      <c r="AEX151" s="2"/>
      <c r="AEY151" s="2"/>
      <c r="AEZ151" s="2"/>
      <c r="AFA151" s="2"/>
      <c r="AFB151" s="2"/>
      <c r="AFC151" s="2"/>
      <c r="AFD151" s="2"/>
      <c r="AFE151" s="2"/>
      <c r="AFF151" s="2"/>
      <c r="AFG151" s="2"/>
      <c r="AFH151" s="2"/>
      <c r="AFI151" s="2"/>
      <c r="AFJ151" s="2"/>
      <c r="AFK151" s="2"/>
      <c r="AFL151" s="2"/>
      <c r="AFM151" s="2"/>
      <c r="AFN151" s="2"/>
      <c r="AFO151" s="2"/>
      <c r="AFP151" s="2"/>
      <c r="AFQ151" s="2"/>
      <c r="AFR151" s="2"/>
      <c r="AFS151" s="2"/>
      <c r="AFT151" s="2"/>
      <c r="AFU151" s="2"/>
      <c r="AFV151" s="2"/>
      <c r="AFW151" s="2"/>
      <c r="AFX151" s="2"/>
      <c r="AFY151" s="2"/>
      <c r="AFZ151" s="2"/>
      <c r="AGA151" s="2"/>
      <c r="AGB151" s="2"/>
      <c r="AGC151" s="2"/>
      <c r="AGD151" s="2"/>
      <c r="AGE151" s="2"/>
      <c r="AGF151" s="2"/>
      <c r="AGG151" s="2"/>
      <c r="AGH151" s="2"/>
      <c r="AGI151" s="2"/>
      <c r="AGJ151" s="2"/>
      <c r="AGK151" s="2"/>
      <c r="AGL151" s="2"/>
      <c r="AGM151" s="2"/>
      <c r="AGN151" s="2"/>
      <c r="AGO151" s="2"/>
      <c r="AGP151" s="2"/>
      <c r="AGQ151" s="2"/>
      <c r="AGR151" s="2"/>
      <c r="AGS151" s="2"/>
      <c r="AGT151" s="2"/>
      <c r="AGU151" s="2"/>
      <c r="AGV151" s="2"/>
      <c r="AGW151" s="2"/>
      <c r="AGX151" s="2"/>
      <c r="AGY151" s="2"/>
      <c r="AGZ151" s="2"/>
      <c r="AHA151" s="2"/>
      <c r="AHB151" s="2"/>
      <c r="AHC151" s="2"/>
      <c r="AHD151" s="2"/>
      <c r="AHE151" s="2"/>
      <c r="AHF151" s="2"/>
      <c r="AHG151" s="2"/>
      <c r="AHH151" s="2"/>
      <c r="AHI151" s="2"/>
      <c r="AHJ151" s="2"/>
      <c r="AHK151" s="2"/>
      <c r="AHL151" s="2"/>
      <c r="AHM151" s="2"/>
      <c r="AHN151" s="2"/>
      <c r="AHO151" s="2"/>
      <c r="AHP151" s="2"/>
      <c r="AHQ151" s="2"/>
      <c r="AHR151" s="2"/>
      <c r="AHS151" s="2"/>
      <c r="AHT151" s="2"/>
      <c r="AHU151" s="2"/>
      <c r="AHV151" s="2"/>
      <c r="AHW151" s="2"/>
      <c r="AHX151" s="2"/>
      <c r="AHY151" s="2"/>
      <c r="AHZ151" s="2"/>
      <c r="AIA151" s="2"/>
      <c r="AIB151" s="2"/>
      <c r="AIC151" s="2"/>
      <c r="AID151" s="2"/>
      <c r="AIE151" s="2"/>
      <c r="AIF151" s="2"/>
      <c r="AIG151" s="2"/>
      <c r="AIH151" s="2"/>
      <c r="AII151" s="2"/>
      <c r="AIJ151" s="2"/>
      <c r="AIK151" s="2"/>
      <c r="AIL151" s="2"/>
      <c r="AIM151" s="2"/>
      <c r="AIN151" s="2"/>
      <c r="AIO151" s="2"/>
      <c r="AIP151" s="2"/>
      <c r="AIQ151" s="2"/>
      <c r="AIR151" s="2"/>
      <c r="AIS151" s="2"/>
      <c r="AIT151" s="2"/>
      <c r="AIU151" s="2"/>
      <c r="AIV151" s="2"/>
      <c r="AIW151" s="2"/>
      <c r="AIX151" s="2"/>
      <c r="AIY151" s="2"/>
      <c r="AIZ151" s="2"/>
      <c r="AJA151" s="2"/>
      <c r="AJB151" s="2"/>
      <c r="AJC151" s="2"/>
      <c r="AJD151" s="2"/>
      <c r="AJE151" s="2"/>
      <c r="AJF151" s="2"/>
      <c r="AJG151" s="2"/>
      <c r="AJH151" s="2"/>
      <c r="AJI151" s="2"/>
      <c r="AJJ151" s="2"/>
      <c r="AJK151" s="2"/>
      <c r="AJL151" s="2"/>
      <c r="AJM151" s="2"/>
      <c r="AJN151" s="2"/>
      <c r="AJO151" s="2"/>
      <c r="AJP151" s="2"/>
      <c r="AJQ151" s="2"/>
      <c r="AJR151" s="2"/>
      <c r="AJS151" s="2"/>
      <c r="AJT151" s="2"/>
      <c r="AJU151" s="2"/>
      <c r="AJV151" s="2"/>
      <c r="AJW151" s="2"/>
      <c r="AJX151" s="2"/>
      <c r="AJY151" s="2"/>
      <c r="AJZ151" s="2"/>
      <c r="AKA151" s="2"/>
      <c r="AKB151" s="2"/>
      <c r="AKC151" s="2"/>
      <c r="AKD151" s="2"/>
      <c r="AKE151" s="2"/>
      <c r="AKF151" s="2"/>
      <c r="AKG151" s="2"/>
      <c r="AKH151" s="2"/>
      <c r="AKI151" s="2"/>
      <c r="AKJ151" s="2"/>
      <c r="AKK151" s="2"/>
      <c r="AKL151" s="2"/>
      <c r="AKM151" s="2"/>
      <c r="AKN151" s="2"/>
      <c r="AKO151" s="2"/>
      <c r="AKP151" s="2"/>
      <c r="AKQ151" s="2"/>
      <c r="AKR151" s="2"/>
      <c r="AKS151" s="2"/>
      <c r="AKT151" s="2"/>
      <c r="AKU151" s="2"/>
      <c r="AKV151" s="2"/>
      <c r="AKW151" s="2"/>
      <c r="AKX151" s="2"/>
      <c r="AKY151" s="2"/>
      <c r="AKZ151" s="2"/>
      <c r="ALA151" s="2"/>
      <c r="ALB151" s="2"/>
      <c r="ALC151" s="2"/>
      <c r="ALD151" s="2"/>
      <c r="ALE151" s="2"/>
      <c r="ALF151" s="2"/>
      <c r="ALG151" s="2"/>
      <c r="ALH151" s="2"/>
      <c r="ALI151" s="2"/>
      <c r="ALJ151" s="2"/>
      <c r="ALK151" s="2"/>
      <c r="ALL151" s="2"/>
      <c r="ALM151" s="2"/>
      <c r="ALN151" s="2"/>
      <c r="ALO151" s="2"/>
      <c r="ALP151" s="2"/>
      <c r="ALQ151" s="2"/>
      <c r="ALR151" s="2"/>
      <c r="ALS151" s="2"/>
      <c r="ALT151" s="2"/>
      <c r="ALU151" s="2"/>
      <c r="ALV151" s="2"/>
      <c r="ALW151" s="2"/>
      <c r="ALX151" s="2"/>
      <c r="ALY151" s="2"/>
      <c r="ALZ151" s="2"/>
      <c r="AMA151" s="2"/>
      <c r="AMB151" s="2"/>
      <c r="AMC151" s="2"/>
      <c r="AMD151" s="2"/>
      <c r="AME151" s="2"/>
      <c r="AMF151" s="2"/>
      <c r="AMG151" s="2"/>
      <c r="AMH151" s="2"/>
      <c r="AMI151" s="2"/>
      <c r="AMJ151" s="2"/>
      <c r="AMK151" s="2"/>
    </row>
    <row r="152" spans="1:1025" s="51" customFormat="1" ht="75" x14ac:dyDescent="0.3">
      <c r="B152" s="54">
        <v>149</v>
      </c>
      <c r="C152" s="53" t="s">
        <v>818</v>
      </c>
      <c r="D152" s="53">
        <v>45124</v>
      </c>
      <c r="E152" s="43" t="s">
        <v>819</v>
      </c>
      <c r="F152" s="43">
        <v>5050044073</v>
      </c>
      <c r="G152" s="157" t="s">
        <v>820</v>
      </c>
      <c r="H152" s="60" t="s">
        <v>34</v>
      </c>
      <c r="I152" s="60" t="s">
        <v>38</v>
      </c>
      <c r="J152" s="176" t="s">
        <v>821</v>
      </c>
      <c r="K152" s="54" t="s">
        <v>822</v>
      </c>
      <c r="L152" s="54" t="s">
        <v>160</v>
      </c>
      <c r="M152" s="54" t="s">
        <v>35</v>
      </c>
      <c r="N152" s="4" t="s">
        <v>27</v>
      </c>
      <c r="O152" s="43"/>
      <c r="P152" s="55" t="s">
        <v>48</v>
      </c>
      <c r="Q152" s="58" t="s">
        <v>60</v>
      </c>
      <c r="R152" s="42" t="s">
        <v>267</v>
      </c>
      <c r="S152" s="64" t="s">
        <v>110</v>
      </c>
      <c r="T152" s="52" t="s">
        <v>824</v>
      </c>
      <c r="U152" s="65">
        <v>45161</v>
      </c>
      <c r="V152" s="195">
        <v>0.625</v>
      </c>
      <c r="W152" s="59" t="s">
        <v>823</v>
      </c>
      <c r="X152" s="60">
        <v>26919</v>
      </c>
    </row>
    <row r="153" spans="1:1025" s="51" customFormat="1" ht="150" x14ac:dyDescent="0.3">
      <c r="B153" s="54">
        <v>150</v>
      </c>
      <c r="C153" s="52"/>
      <c r="D153" s="53"/>
      <c r="E153" s="43" t="s">
        <v>825</v>
      </c>
      <c r="F153" s="43">
        <v>7603067865</v>
      </c>
      <c r="G153" s="156" t="s">
        <v>826</v>
      </c>
      <c r="H153" s="54" t="s">
        <v>78</v>
      </c>
      <c r="I153" s="54" t="s">
        <v>150</v>
      </c>
      <c r="J153" s="55" t="s">
        <v>827</v>
      </c>
      <c r="K153" s="54" t="s">
        <v>76</v>
      </c>
      <c r="L153" s="54">
        <v>3</v>
      </c>
      <c r="M153" s="54" t="s">
        <v>35</v>
      </c>
      <c r="N153" s="4" t="s">
        <v>62</v>
      </c>
      <c r="O153" s="43"/>
      <c r="P153" s="55" t="s">
        <v>113</v>
      </c>
      <c r="Q153" s="115" t="s">
        <v>158</v>
      </c>
      <c r="R153" s="42" t="s">
        <v>130</v>
      </c>
      <c r="S153" s="89" t="s">
        <v>117</v>
      </c>
      <c r="T153" s="52" t="s">
        <v>828</v>
      </c>
      <c r="U153" s="65">
        <v>45161</v>
      </c>
      <c r="V153" s="195">
        <v>0.625</v>
      </c>
      <c r="W153" s="59" t="s">
        <v>114</v>
      </c>
      <c r="X153" s="60">
        <v>26920</v>
      </c>
    </row>
    <row r="154" spans="1:1025" s="51" customFormat="1" ht="150" x14ac:dyDescent="0.3">
      <c r="B154" s="54">
        <v>151</v>
      </c>
      <c r="C154" s="52" t="s">
        <v>81</v>
      </c>
      <c r="D154" s="53">
        <v>45124</v>
      </c>
      <c r="E154" s="43" t="s">
        <v>829</v>
      </c>
      <c r="F154" s="43">
        <v>5032112355</v>
      </c>
      <c r="G154" s="157" t="s">
        <v>830</v>
      </c>
      <c r="H154" s="60" t="s">
        <v>32</v>
      </c>
      <c r="I154" s="60" t="s">
        <v>37</v>
      </c>
      <c r="J154" s="53">
        <v>25536</v>
      </c>
      <c r="K154" s="54" t="s">
        <v>76</v>
      </c>
      <c r="L154" s="54" t="s">
        <v>157</v>
      </c>
      <c r="M154" s="54" t="s">
        <v>35</v>
      </c>
      <c r="N154" s="4" t="s">
        <v>145</v>
      </c>
      <c r="O154" s="43"/>
      <c r="P154" s="55" t="s">
        <v>113</v>
      </c>
      <c r="Q154" s="115" t="s">
        <v>177</v>
      </c>
      <c r="R154" s="42" t="s">
        <v>130</v>
      </c>
      <c r="S154" s="89" t="s">
        <v>117</v>
      </c>
      <c r="T154" s="52" t="s">
        <v>831</v>
      </c>
      <c r="U154" s="65">
        <v>45161</v>
      </c>
      <c r="V154" s="195">
        <v>0.625</v>
      </c>
      <c r="W154" s="59" t="s">
        <v>114</v>
      </c>
      <c r="X154" s="60">
        <v>26921</v>
      </c>
    </row>
    <row r="155" spans="1:1025" s="51" customFormat="1" ht="77.25" customHeight="1" x14ac:dyDescent="0.3">
      <c r="B155" s="54">
        <v>152</v>
      </c>
      <c r="C155" s="52" t="s">
        <v>832</v>
      </c>
      <c r="D155" s="53">
        <v>45049</v>
      </c>
      <c r="E155" s="43" t="s">
        <v>833</v>
      </c>
      <c r="F155" s="43">
        <v>5032210546</v>
      </c>
      <c r="G155" s="156" t="s">
        <v>834</v>
      </c>
      <c r="H155" s="54" t="s">
        <v>30</v>
      </c>
      <c r="I155" s="54" t="s">
        <v>38</v>
      </c>
      <c r="J155" s="55">
        <v>24488</v>
      </c>
      <c r="K155" s="54" t="s">
        <v>76</v>
      </c>
      <c r="L155" s="54" t="s">
        <v>44</v>
      </c>
      <c r="M155" s="54" t="s">
        <v>35</v>
      </c>
      <c r="N155" s="4" t="s">
        <v>27</v>
      </c>
      <c r="O155" s="43"/>
      <c r="P155" s="55" t="s">
        <v>48</v>
      </c>
      <c r="Q155" s="58" t="s">
        <v>60</v>
      </c>
      <c r="R155" s="42" t="s">
        <v>267</v>
      </c>
      <c r="S155" s="64" t="s">
        <v>110</v>
      </c>
      <c r="T155" s="52" t="s">
        <v>835</v>
      </c>
      <c r="U155" s="65">
        <v>45161</v>
      </c>
      <c r="V155" s="195">
        <v>0.625</v>
      </c>
      <c r="W155" s="59" t="s">
        <v>89</v>
      </c>
      <c r="X155" s="60">
        <v>26923</v>
      </c>
    </row>
    <row r="156" spans="1:1025" s="51" customFormat="1" ht="78.75" customHeight="1" x14ac:dyDescent="0.3">
      <c r="B156" s="54">
        <v>153</v>
      </c>
      <c r="C156" s="52" t="s">
        <v>836</v>
      </c>
      <c r="D156" s="53">
        <v>45085</v>
      </c>
      <c r="E156" s="43" t="s">
        <v>837</v>
      </c>
      <c r="F156" s="43">
        <v>5015013040</v>
      </c>
      <c r="G156" s="156" t="s">
        <v>600</v>
      </c>
      <c r="H156" s="54" t="s">
        <v>90</v>
      </c>
      <c r="I156" s="54" t="s">
        <v>36</v>
      </c>
      <c r="J156" s="55">
        <v>23197</v>
      </c>
      <c r="K156" s="54" t="s">
        <v>838</v>
      </c>
      <c r="L156" s="54" t="s">
        <v>839</v>
      </c>
      <c r="M156" s="54" t="s">
        <v>31</v>
      </c>
      <c r="N156" s="4" t="s">
        <v>27</v>
      </c>
      <c r="O156" s="43" t="s">
        <v>840</v>
      </c>
      <c r="P156" s="55" t="s">
        <v>48</v>
      </c>
      <c r="Q156" s="58" t="s">
        <v>60</v>
      </c>
      <c r="R156" s="42" t="s">
        <v>274</v>
      </c>
      <c r="S156" s="64" t="s">
        <v>110</v>
      </c>
      <c r="T156" s="52" t="s">
        <v>841</v>
      </c>
      <c r="U156" s="65">
        <v>45161</v>
      </c>
      <c r="V156" s="195">
        <v>0.625</v>
      </c>
      <c r="W156" s="59" t="s">
        <v>183</v>
      </c>
      <c r="X156" s="60">
        <v>26924</v>
      </c>
    </row>
    <row r="157" spans="1:1025" s="51" customFormat="1" ht="89.25" customHeight="1" x14ac:dyDescent="0.3">
      <c r="B157" s="54">
        <v>154</v>
      </c>
      <c r="C157" s="52" t="s">
        <v>836</v>
      </c>
      <c r="D157" s="53">
        <v>45085</v>
      </c>
      <c r="E157" s="43" t="s">
        <v>837</v>
      </c>
      <c r="F157" s="43">
        <v>5015013040</v>
      </c>
      <c r="G157" s="157" t="s">
        <v>842</v>
      </c>
      <c r="H157" s="60" t="s">
        <v>30</v>
      </c>
      <c r="I157" s="60" t="s">
        <v>50</v>
      </c>
      <c r="J157" s="53">
        <v>29347</v>
      </c>
      <c r="K157" s="54" t="s">
        <v>843</v>
      </c>
      <c r="L157" s="54" t="s">
        <v>844</v>
      </c>
      <c r="M157" s="54" t="s">
        <v>35</v>
      </c>
      <c r="N157" s="4" t="s">
        <v>27</v>
      </c>
      <c r="O157" s="43"/>
      <c r="P157" s="55" t="s">
        <v>48</v>
      </c>
      <c r="Q157" s="58" t="s">
        <v>60</v>
      </c>
      <c r="R157" s="42" t="s">
        <v>267</v>
      </c>
      <c r="S157" s="64" t="s">
        <v>110</v>
      </c>
      <c r="T157" s="52" t="s">
        <v>841</v>
      </c>
      <c r="U157" s="65">
        <v>45161</v>
      </c>
      <c r="V157" s="195">
        <v>0.625</v>
      </c>
      <c r="W157" s="59" t="s">
        <v>183</v>
      </c>
      <c r="X157" s="60">
        <v>26924</v>
      </c>
    </row>
    <row r="158" spans="1:1025" s="51" customFormat="1" ht="131.25" x14ac:dyDescent="0.3">
      <c r="B158" s="54">
        <v>155</v>
      </c>
      <c r="C158" s="52" t="s">
        <v>836</v>
      </c>
      <c r="D158" s="53">
        <v>45085</v>
      </c>
      <c r="E158" s="43" t="s">
        <v>837</v>
      </c>
      <c r="F158" s="43">
        <v>5015013040</v>
      </c>
      <c r="G158" s="156" t="s">
        <v>845</v>
      </c>
      <c r="H158" s="54" t="s">
        <v>92</v>
      </c>
      <c r="I158" s="60" t="s">
        <v>37</v>
      </c>
      <c r="J158" s="55">
        <v>33100</v>
      </c>
      <c r="K158" s="54" t="s">
        <v>412</v>
      </c>
      <c r="L158" s="54" t="s">
        <v>839</v>
      </c>
      <c r="M158" s="54" t="s">
        <v>35</v>
      </c>
      <c r="N158" s="118" t="s">
        <v>27</v>
      </c>
      <c r="O158" s="43"/>
      <c r="P158" s="55" t="s">
        <v>48</v>
      </c>
      <c r="Q158" s="58" t="s">
        <v>60</v>
      </c>
      <c r="R158" s="42" t="s">
        <v>267</v>
      </c>
      <c r="S158" s="64" t="s">
        <v>110</v>
      </c>
      <c r="T158" s="52" t="s">
        <v>841</v>
      </c>
      <c r="U158" s="65">
        <v>45161</v>
      </c>
      <c r="V158" s="195">
        <v>0.625</v>
      </c>
      <c r="W158" s="59" t="s">
        <v>183</v>
      </c>
      <c r="X158" s="60">
        <v>26924</v>
      </c>
    </row>
    <row r="159" spans="1:1025" s="51" customFormat="1" ht="131.25" x14ac:dyDescent="0.3">
      <c r="B159" s="54">
        <v>156</v>
      </c>
      <c r="C159" s="52" t="s">
        <v>836</v>
      </c>
      <c r="D159" s="53">
        <v>45085</v>
      </c>
      <c r="E159" s="43" t="s">
        <v>837</v>
      </c>
      <c r="F159" s="43">
        <v>5015013040</v>
      </c>
      <c r="G159" s="158" t="s">
        <v>846</v>
      </c>
      <c r="H159" s="42" t="s">
        <v>153</v>
      </c>
      <c r="I159" s="54" t="s">
        <v>38</v>
      </c>
      <c r="J159" s="98">
        <v>35619</v>
      </c>
      <c r="K159" s="43" t="s">
        <v>847</v>
      </c>
      <c r="L159" s="54" t="s">
        <v>848</v>
      </c>
      <c r="M159" s="54" t="s">
        <v>35</v>
      </c>
      <c r="N159" s="118" t="s">
        <v>27</v>
      </c>
      <c r="O159" s="43"/>
      <c r="P159" s="55" t="s">
        <v>48</v>
      </c>
      <c r="Q159" s="58" t="s">
        <v>60</v>
      </c>
      <c r="R159" s="42" t="s">
        <v>267</v>
      </c>
      <c r="S159" s="64" t="s">
        <v>110</v>
      </c>
      <c r="T159" s="52" t="s">
        <v>841</v>
      </c>
      <c r="U159" s="65">
        <v>45161</v>
      </c>
      <c r="V159" s="195">
        <v>0.625</v>
      </c>
      <c r="W159" s="59" t="s">
        <v>183</v>
      </c>
      <c r="X159" s="60">
        <v>26924</v>
      </c>
    </row>
    <row r="160" spans="1:1025" s="51" customFormat="1" ht="131.25" x14ac:dyDescent="0.3">
      <c r="B160" s="54">
        <v>157</v>
      </c>
      <c r="C160" s="52" t="s">
        <v>836</v>
      </c>
      <c r="D160" s="53">
        <v>45085</v>
      </c>
      <c r="E160" s="43" t="s">
        <v>837</v>
      </c>
      <c r="F160" s="43">
        <v>5015013040</v>
      </c>
      <c r="G160" s="157" t="s">
        <v>849</v>
      </c>
      <c r="H160" s="60" t="s">
        <v>32</v>
      </c>
      <c r="I160" s="60" t="s">
        <v>49</v>
      </c>
      <c r="J160" s="53">
        <v>32777</v>
      </c>
      <c r="K160" s="43" t="s">
        <v>76</v>
      </c>
      <c r="L160" s="54" t="s">
        <v>848</v>
      </c>
      <c r="M160" s="54" t="s">
        <v>35</v>
      </c>
      <c r="N160" s="118" t="s">
        <v>27</v>
      </c>
      <c r="O160" s="43"/>
      <c r="P160" s="55" t="s">
        <v>48</v>
      </c>
      <c r="Q160" s="58" t="s">
        <v>60</v>
      </c>
      <c r="R160" s="42" t="s">
        <v>267</v>
      </c>
      <c r="S160" s="64" t="s">
        <v>110</v>
      </c>
      <c r="T160" s="52" t="s">
        <v>841</v>
      </c>
      <c r="U160" s="65">
        <v>45161</v>
      </c>
      <c r="V160" s="195">
        <v>0.64583333333333304</v>
      </c>
      <c r="W160" s="59" t="s">
        <v>183</v>
      </c>
      <c r="X160" s="60">
        <v>26924</v>
      </c>
    </row>
    <row r="161" spans="1:1025" s="51" customFormat="1" ht="47.25" customHeight="1" x14ac:dyDescent="0.3">
      <c r="B161" s="54">
        <v>158</v>
      </c>
      <c r="C161" s="52" t="s">
        <v>513</v>
      </c>
      <c r="D161" s="53">
        <v>45125</v>
      </c>
      <c r="E161" s="43" t="s">
        <v>850</v>
      </c>
      <c r="F161" s="43">
        <v>5045039663</v>
      </c>
      <c r="G161" s="156" t="s">
        <v>851</v>
      </c>
      <c r="H161" s="54" t="s">
        <v>34</v>
      </c>
      <c r="I161" s="54" t="s">
        <v>37</v>
      </c>
      <c r="J161" s="55">
        <v>23761</v>
      </c>
      <c r="K161" s="54" t="s">
        <v>592</v>
      </c>
      <c r="L161" s="54" t="s">
        <v>852</v>
      </c>
      <c r="M161" s="54" t="s">
        <v>31</v>
      </c>
      <c r="N161" s="207" t="s">
        <v>999</v>
      </c>
      <c r="O161" s="43" t="s">
        <v>853</v>
      </c>
      <c r="P161" s="55" t="s">
        <v>85</v>
      </c>
      <c r="Q161" s="58" t="s">
        <v>60</v>
      </c>
      <c r="R161" s="42" t="s">
        <v>106</v>
      </c>
      <c r="S161" s="64" t="s">
        <v>110</v>
      </c>
      <c r="T161" s="52" t="s">
        <v>854</v>
      </c>
      <c r="U161" s="65">
        <v>45161</v>
      </c>
      <c r="V161" s="195">
        <v>0.64583333333333304</v>
      </c>
      <c r="W161" s="59" t="s">
        <v>89</v>
      </c>
      <c r="X161" s="60">
        <v>26927</v>
      </c>
    </row>
    <row r="162" spans="1:1025" s="2" customFormat="1" ht="66.75" customHeight="1" x14ac:dyDescent="0.3">
      <c r="A162" s="51"/>
      <c r="B162" s="54">
        <v>159</v>
      </c>
      <c r="C162" s="52" t="s">
        <v>513</v>
      </c>
      <c r="D162" s="53">
        <v>45125</v>
      </c>
      <c r="E162" s="43" t="s">
        <v>850</v>
      </c>
      <c r="F162" s="43">
        <v>5045039663</v>
      </c>
      <c r="G162" s="157" t="s">
        <v>851</v>
      </c>
      <c r="H162" s="60" t="s">
        <v>140</v>
      </c>
      <c r="I162" s="60" t="s">
        <v>33</v>
      </c>
      <c r="J162" s="53">
        <v>32581</v>
      </c>
      <c r="K162" s="54" t="s">
        <v>592</v>
      </c>
      <c r="L162" s="54" t="s">
        <v>112</v>
      </c>
      <c r="M162" s="54" t="s">
        <v>31</v>
      </c>
      <c r="N162" s="117" t="s">
        <v>999</v>
      </c>
      <c r="O162" s="43" t="s">
        <v>855</v>
      </c>
      <c r="P162" s="55" t="s">
        <v>85</v>
      </c>
      <c r="Q162" s="58" t="s">
        <v>60</v>
      </c>
      <c r="R162" s="42" t="s">
        <v>106</v>
      </c>
      <c r="S162" s="64" t="s">
        <v>110</v>
      </c>
      <c r="T162" s="52" t="s">
        <v>854</v>
      </c>
      <c r="U162" s="65">
        <v>45161</v>
      </c>
      <c r="V162" s="195">
        <v>0.64583333333333304</v>
      </c>
      <c r="W162" s="59" t="s">
        <v>89</v>
      </c>
      <c r="X162" s="60">
        <v>26927</v>
      </c>
      <c r="Y162" s="51"/>
      <c r="Z162" s="51"/>
      <c r="AA162" s="51"/>
      <c r="AB162" s="51"/>
      <c r="AC162" s="51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51"/>
      <c r="AQ162" s="51"/>
      <c r="AR162" s="51"/>
      <c r="AS162" s="51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  <c r="BF162" s="51"/>
      <c r="BG162" s="51"/>
      <c r="BH162" s="51"/>
      <c r="BI162" s="51"/>
      <c r="BJ162" s="51"/>
      <c r="BK162" s="51"/>
      <c r="BL162" s="51"/>
      <c r="BM162" s="51"/>
      <c r="BN162" s="51"/>
      <c r="BO162" s="51"/>
      <c r="BP162" s="51"/>
      <c r="BQ162" s="51"/>
      <c r="BR162" s="51"/>
      <c r="BS162" s="51"/>
      <c r="BT162" s="51"/>
      <c r="BU162" s="51"/>
      <c r="BV162" s="51"/>
      <c r="BW162" s="51"/>
      <c r="BX162" s="51"/>
      <c r="BY162" s="51"/>
      <c r="BZ162" s="51"/>
      <c r="CA162" s="51"/>
      <c r="CB162" s="51"/>
      <c r="CC162" s="51"/>
      <c r="CD162" s="51"/>
      <c r="CE162" s="51"/>
      <c r="CF162" s="51"/>
      <c r="CG162" s="51"/>
      <c r="CH162" s="51"/>
      <c r="CI162" s="51"/>
      <c r="CJ162" s="51"/>
      <c r="CK162" s="51"/>
      <c r="CL162" s="51"/>
      <c r="CM162" s="51"/>
      <c r="CN162" s="51"/>
      <c r="CO162" s="51"/>
      <c r="CP162" s="51"/>
      <c r="CQ162" s="51"/>
      <c r="CR162" s="51"/>
      <c r="CS162" s="51"/>
      <c r="CT162" s="51"/>
      <c r="CU162" s="51"/>
      <c r="CV162" s="51"/>
      <c r="CW162" s="51"/>
      <c r="CX162" s="51"/>
      <c r="CY162" s="51"/>
      <c r="CZ162" s="51"/>
      <c r="DA162" s="51"/>
      <c r="DB162" s="51"/>
      <c r="DC162" s="51"/>
      <c r="DD162" s="51"/>
      <c r="DE162" s="51"/>
      <c r="DF162" s="51"/>
      <c r="DG162" s="51"/>
      <c r="DH162" s="51"/>
      <c r="DI162" s="51"/>
      <c r="DJ162" s="51"/>
      <c r="DK162" s="51"/>
      <c r="DL162" s="51"/>
      <c r="DM162" s="51"/>
      <c r="DN162" s="51"/>
      <c r="DO162" s="51"/>
      <c r="DP162" s="51"/>
      <c r="DQ162" s="51"/>
      <c r="DR162" s="51"/>
      <c r="DS162" s="51"/>
      <c r="DT162" s="51"/>
      <c r="DU162" s="51"/>
      <c r="DV162" s="51"/>
      <c r="DW162" s="51"/>
      <c r="DX162" s="51"/>
      <c r="DY162" s="51"/>
      <c r="DZ162" s="51"/>
      <c r="EA162" s="51"/>
      <c r="EB162" s="51"/>
      <c r="EC162" s="51"/>
      <c r="ED162" s="51"/>
      <c r="EE162" s="51"/>
      <c r="EF162" s="51"/>
      <c r="EG162" s="51"/>
      <c r="EH162" s="51"/>
      <c r="EI162" s="51"/>
      <c r="EJ162" s="51"/>
      <c r="EK162" s="51"/>
      <c r="EL162" s="51"/>
      <c r="EM162" s="51"/>
      <c r="EN162" s="51"/>
      <c r="EO162" s="51"/>
      <c r="EP162" s="51"/>
      <c r="EQ162" s="51"/>
      <c r="ER162" s="51"/>
      <c r="ES162" s="51"/>
      <c r="ET162" s="51"/>
      <c r="EU162" s="51"/>
      <c r="EV162" s="51"/>
      <c r="EW162" s="51"/>
      <c r="EX162" s="51"/>
      <c r="EY162" s="51"/>
      <c r="EZ162" s="51"/>
      <c r="FA162" s="51"/>
      <c r="FB162" s="51"/>
      <c r="FC162" s="51"/>
      <c r="FD162" s="51"/>
      <c r="FE162" s="51"/>
      <c r="FF162" s="51"/>
      <c r="FG162" s="51"/>
      <c r="FH162" s="51"/>
      <c r="FI162" s="51"/>
      <c r="FJ162" s="51"/>
      <c r="FK162" s="51"/>
      <c r="FL162" s="51"/>
      <c r="FM162" s="51"/>
      <c r="FN162" s="51"/>
      <c r="FO162" s="51"/>
      <c r="FP162" s="51"/>
      <c r="FQ162" s="51"/>
      <c r="FR162" s="51"/>
      <c r="FS162" s="51"/>
      <c r="FT162" s="51"/>
      <c r="FU162" s="51"/>
      <c r="FV162" s="51"/>
      <c r="FW162" s="51"/>
      <c r="FX162" s="51"/>
      <c r="FY162" s="51"/>
      <c r="FZ162" s="51"/>
      <c r="GA162" s="51"/>
      <c r="GB162" s="51"/>
      <c r="GC162" s="51"/>
      <c r="GD162" s="51"/>
      <c r="GE162" s="51"/>
      <c r="GF162" s="51"/>
      <c r="GG162" s="51"/>
      <c r="GH162" s="51"/>
      <c r="GI162" s="51"/>
      <c r="GJ162" s="51"/>
      <c r="GK162" s="51"/>
      <c r="GL162" s="51"/>
      <c r="GM162" s="51"/>
      <c r="GN162" s="51"/>
      <c r="GO162" s="51"/>
      <c r="GP162" s="51"/>
      <c r="GQ162" s="51"/>
      <c r="GR162" s="51"/>
      <c r="GS162" s="51"/>
      <c r="GT162" s="51"/>
      <c r="GU162" s="51"/>
      <c r="GV162" s="51"/>
      <c r="GW162" s="51"/>
      <c r="GX162" s="51"/>
      <c r="GY162" s="51"/>
      <c r="GZ162" s="51"/>
      <c r="HA162" s="51"/>
      <c r="HB162" s="51"/>
      <c r="HC162" s="51"/>
      <c r="HD162" s="51"/>
      <c r="HE162" s="51"/>
      <c r="HF162" s="51"/>
      <c r="HG162" s="51"/>
      <c r="HH162" s="51"/>
      <c r="HI162" s="51"/>
      <c r="HJ162" s="51"/>
      <c r="HK162" s="51"/>
      <c r="HL162" s="51"/>
      <c r="HM162" s="51"/>
      <c r="HN162" s="51"/>
      <c r="HO162" s="51"/>
      <c r="HP162" s="51"/>
      <c r="HQ162" s="51"/>
      <c r="HR162" s="51"/>
      <c r="HS162" s="51"/>
      <c r="HT162" s="51"/>
      <c r="HU162" s="51"/>
      <c r="HV162" s="51"/>
      <c r="HW162" s="51"/>
      <c r="HX162" s="51"/>
      <c r="HY162" s="51"/>
      <c r="HZ162" s="51"/>
      <c r="IA162" s="51"/>
      <c r="IB162" s="51"/>
      <c r="IC162" s="51"/>
      <c r="ID162" s="51"/>
      <c r="IE162" s="51"/>
      <c r="IF162" s="51"/>
      <c r="IG162" s="51"/>
      <c r="IH162" s="51"/>
      <c r="II162" s="51"/>
      <c r="IJ162" s="51"/>
      <c r="IK162" s="51"/>
      <c r="IL162" s="51"/>
      <c r="IM162" s="51"/>
      <c r="IN162" s="51"/>
      <c r="IO162" s="51"/>
      <c r="IP162" s="51"/>
      <c r="IQ162" s="51"/>
      <c r="IR162" s="51"/>
      <c r="IS162" s="51"/>
      <c r="IT162" s="51"/>
      <c r="IU162" s="51"/>
      <c r="IV162" s="51"/>
      <c r="IW162" s="51"/>
      <c r="IX162" s="51"/>
      <c r="IY162" s="51"/>
      <c r="IZ162" s="51"/>
      <c r="JA162" s="51"/>
      <c r="JB162" s="51"/>
      <c r="JC162" s="51"/>
      <c r="JD162" s="51"/>
      <c r="JE162" s="51"/>
      <c r="JF162" s="51"/>
      <c r="JG162" s="51"/>
      <c r="JH162" s="51"/>
      <c r="JI162" s="51"/>
      <c r="JJ162" s="51"/>
      <c r="JK162" s="51"/>
      <c r="JL162" s="51"/>
      <c r="JM162" s="51"/>
      <c r="JN162" s="51"/>
      <c r="JO162" s="51"/>
      <c r="JP162" s="51"/>
      <c r="JQ162" s="51"/>
      <c r="JR162" s="51"/>
      <c r="JS162" s="51"/>
      <c r="JT162" s="51"/>
      <c r="JU162" s="51"/>
      <c r="JV162" s="51"/>
      <c r="JW162" s="51"/>
      <c r="JX162" s="51"/>
      <c r="JY162" s="51"/>
      <c r="JZ162" s="51"/>
      <c r="KA162" s="51"/>
      <c r="KB162" s="51"/>
      <c r="KC162" s="51"/>
      <c r="KD162" s="51"/>
      <c r="KE162" s="51"/>
      <c r="KF162" s="51"/>
      <c r="KG162" s="51"/>
      <c r="KH162" s="51"/>
      <c r="KI162" s="51"/>
      <c r="KJ162" s="51"/>
      <c r="KK162" s="51"/>
      <c r="KL162" s="51"/>
      <c r="KM162" s="51"/>
      <c r="KN162" s="51"/>
      <c r="KO162" s="51"/>
      <c r="KP162" s="51"/>
      <c r="KQ162" s="51"/>
      <c r="KR162" s="51"/>
      <c r="KS162" s="51"/>
      <c r="KT162" s="51"/>
      <c r="KU162" s="51"/>
      <c r="KV162" s="51"/>
      <c r="KW162" s="51"/>
      <c r="KX162" s="51"/>
      <c r="KY162" s="51"/>
      <c r="KZ162" s="51"/>
      <c r="LA162" s="51"/>
      <c r="LB162" s="51"/>
      <c r="LC162" s="51"/>
      <c r="LD162" s="51"/>
      <c r="LE162" s="51"/>
      <c r="LF162" s="51"/>
      <c r="LG162" s="51"/>
      <c r="LH162" s="51"/>
      <c r="LI162" s="51"/>
      <c r="LJ162" s="51"/>
      <c r="LK162" s="51"/>
      <c r="LL162" s="51"/>
      <c r="LM162" s="51"/>
      <c r="LN162" s="51"/>
      <c r="LO162" s="51"/>
      <c r="LP162" s="51"/>
      <c r="LQ162" s="51"/>
      <c r="LR162" s="51"/>
      <c r="LS162" s="51"/>
      <c r="LT162" s="51"/>
      <c r="LU162" s="51"/>
      <c r="LV162" s="51"/>
      <c r="LW162" s="51"/>
      <c r="LX162" s="51"/>
      <c r="LY162" s="51"/>
      <c r="LZ162" s="51"/>
      <c r="MA162" s="51"/>
      <c r="MB162" s="51"/>
      <c r="MC162" s="51"/>
      <c r="MD162" s="51"/>
      <c r="ME162" s="51"/>
      <c r="MF162" s="51"/>
      <c r="MG162" s="51"/>
      <c r="MH162" s="51"/>
      <c r="MI162" s="51"/>
      <c r="MJ162" s="51"/>
      <c r="MK162" s="51"/>
      <c r="ML162" s="51"/>
      <c r="MM162" s="51"/>
      <c r="MN162" s="51"/>
      <c r="MO162" s="51"/>
      <c r="MP162" s="51"/>
      <c r="MQ162" s="51"/>
      <c r="MR162" s="51"/>
      <c r="MS162" s="51"/>
      <c r="MT162" s="51"/>
      <c r="MU162" s="51"/>
      <c r="MV162" s="51"/>
      <c r="MW162" s="51"/>
      <c r="MX162" s="51"/>
      <c r="MY162" s="51"/>
      <c r="MZ162" s="51"/>
      <c r="NA162" s="51"/>
      <c r="NB162" s="51"/>
      <c r="NC162" s="51"/>
      <c r="ND162" s="51"/>
      <c r="NE162" s="51"/>
      <c r="NF162" s="51"/>
      <c r="NG162" s="51"/>
      <c r="NH162" s="51"/>
      <c r="NI162" s="51"/>
      <c r="NJ162" s="51"/>
      <c r="NK162" s="51"/>
      <c r="NL162" s="51"/>
      <c r="NM162" s="51"/>
      <c r="NN162" s="51"/>
      <c r="NO162" s="51"/>
      <c r="NP162" s="51"/>
      <c r="NQ162" s="51"/>
      <c r="NR162" s="51"/>
      <c r="NS162" s="51"/>
      <c r="NT162" s="51"/>
      <c r="NU162" s="51"/>
      <c r="NV162" s="51"/>
      <c r="NW162" s="51"/>
      <c r="NX162" s="51"/>
      <c r="NY162" s="51"/>
      <c r="NZ162" s="51"/>
      <c r="OA162" s="51"/>
      <c r="OB162" s="51"/>
      <c r="OC162" s="51"/>
      <c r="OD162" s="51"/>
      <c r="OE162" s="51"/>
      <c r="OF162" s="51"/>
      <c r="OG162" s="51"/>
      <c r="OH162" s="51"/>
      <c r="OI162" s="51"/>
      <c r="OJ162" s="51"/>
      <c r="OK162" s="51"/>
      <c r="OL162" s="51"/>
      <c r="OM162" s="51"/>
      <c r="ON162" s="51"/>
      <c r="OO162" s="51"/>
      <c r="OP162" s="51"/>
      <c r="OQ162" s="51"/>
      <c r="OR162" s="51"/>
      <c r="OS162" s="51"/>
      <c r="OT162" s="51"/>
      <c r="OU162" s="51"/>
      <c r="OV162" s="51"/>
      <c r="OW162" s="51"/>
      <c r="OX162" s="51"/>
      <c r="OY162" s="51"/>
      <c r="OZ162" s="51"/>
      <c r="PA162" s="51"/>
      <c r="PB162" s="51"/>
      <c r="PC162" s="51"/>
      <c r="PD162" s="51"/>
      <c r="PE162" s="51"/>
      <c r="PF162" s="51"/>
      <c r="PG162" s="51"/>
      <c r="PH162" s="51"/>
      <c r="PI162" s="51"/>
      <c r="PJ162" s="51"/>
      <c r="PK162" s="51"/>
      <c r="PL162" s="51"/>
      <c r="PM162" s="51"/>
      <c r="PN162" s="51"/>
      <c r="PO162" s="51"/>
      <c r="PP162" s="51"/>
      <c r="PQ162" s="51"/>
      <c r="PR162" s="51"/>
      <c r="PS162" s="51"/>
      <c r="PT162" s="51"/>
      <c r="PU162" s="51"/>
      <c r="PV162" s="51"/>
      <c r="PW162" s="51"/>
      <c r="PX162" s="51"/>
      <c r="PY162" s="51"/>
      <c r="PZ162" s="51"/>
      <c r="QA162" s="51"/>
      <c r="QB162" s="51"/>
      <c r="QC162" s="51"/>
      <c r="QD162" s="51"/>
      <c r="QE162" s="51"/>
      <c r="QF162" s="51"/>
      <c r="QG162" s="51"/>
      <c r="QH162" s="51"/>
      <c r="QI162" s="51"/>
      <c r="QJ162" s="51"/>
      <c r="QK162" s="51"/>
      <c r="QL162" s="51"/>
      <c r="QM162" s="51"/>
      <c r="QN162" s="51"/>
      <c r="QO162" s="51"/>
      <c r="QP162" s="51"/>
      <c r="QQ162" s="51"/>
      <c r="QR162" s="51"/>
      <c r="QS162" s="51"/>
      <c r="QT162" s="51"/>
      <c r="QU162" s="51"/>
      <c r="QV162" s="51"/>
      <c r="QW162" s="51"/>
      <c r="QX162" s="51"/>
      <c r="QY162" s="51"/>
      <c r="QZ162" s="51"/>
      <c r="RA162" s="51"/>
      <c r="RB162" s="51"/>
      <c r="RC162" s="51"/>
      <c r="RD162" s="51"/>
      <c r="RE162" s="51"/>
      <c r="RF162" s="51"/>
      <c r="RG162" s="51"/>
      <c r="RH162" s="51"/>
      <c r="RI162" s="51"/>
      <c r="RJ162" s="51"/>
      <c r="RK162" s="51"/>
      <c r="RL162" s="51"/>
      <c r="RM162" s="51"/>
      <c r="RN162" s="51"/>
      <c r="RO162" s="51"/>
      <c r="RP162" s="51"/>
      <c r="RQ162" s="51"/>
      <c r="RR162" s="51"/>
      <c r="RS162" s="51"/>
      <c r="RT162" s="51"/>
      <c r="RU162" s="51"/>
      <c r="RV162" s="51"/>
      <c r="RW162" s="51"/>
      <c r="RX162" s="51"/>
      <c r="RY162" s="51"/>
      <c r="RZ162" s="51"/>
      <c r="SA162" s="51"/>
      <c r="SB162" s="51"/>
      <c r="SC162" s="51"/>
      <c r="SD162" s="51"/>
      <c r="SE162" s="51"/>
      <c r="SF162" s="51"/>
      <c r="SG162" s="51"/>
      <c r="SH162" s="51"/>
      <c r="SI162" s="51"/>
      <c r="SJ162" s="51"/>
      <c r="SK162" s="51"/>
      <c r="SL162" s="51"/>
      <c r="SM162" s="51"/>
      <c r="SN162" s="51"/>
      <c r="SO162" s="51"/>
      <c r="SP162" s="51"/>
      <c r="SQ162" s="51"/>
      <c r="SR162" s="51"/>
      <c r="SS162" s="51"/>
      <c r="ST162" s="51"/>
      <c r="SU162" s="51"/>
      <c r="SV162" s="51"/>
      <c r="SW162" s="51"/>
      <c r="SX162" s="51"/>
      <c r="SY162" s="51"/>
      <c r="SZ162" s="51"/>
      <c r="TA162" s="51"/>
      <c r="TB162" s="51"/>
      <c r="TC162" s="51"/>
      <c r="TD162" s="51"/>
      <c r="TE162" s="51"/>
      <c r="TF162" s="51"/>
      <c r="TG162" s="51"/>
      <c r="TH162" s="51"/>
      <c r="TI162" s="51"/>
      <c r="TJ162" s="51"/>
      <c r="TK162" s="51"/>
      <c r="TL162" s="51"/>
      <c r="TM162" s="51"/>
      <c r="TN162" s="51"/>
      <c r="TO162" s="51"/>
      <c r="TP162" s="51"/>
      <c r="TQ162" s="51"/>
      <c r="TR162" s="51"/>
      <c r="TS162" s="51"/>
      <c r="TT162" s="51"/>
      <c r="TU162" s="51"/>
      <c r="TV162" s="51"/>
      <c r="TW162" s="51"/>
      <c r="TX162" s="51"/>
      <c r="TY162" s="51"/>
      <c r="TZ162" s="51"/>
      <c r="UA162" s="51"/>
      <c r="UB162" s="51"/>
      <c r="UC162" s="51"/>
      <c r="UD162" s="51"/>
      <c r="UE162" s="51"/>
      <c r="UF162" s="51"/>
      <c r="UG162" s="51"/>
      <c r="UH162" s="51"/>
      <c r="UI162" s="51"/>
      <c r="UJ162" s="51"/>
      <c r="UK162" s="51"/>
      <c r="UL162" s="51"/>
      <c r="UM162" s="51"/>
      <c r="UN162" s="51"/>
      <c r="UO162" s="51"/>
      <c r="UP162" s="51"/>
      <c r="UQ162" s="51"/>
      <c r="UR162" s="51"/>
      <c r="US162" s="51"/>
      <c r="UT162" s="51"/>
      <c r="UU162" s="51"/>
      <c r="UV162" s="51"/>
      <c r="UW162" s="51"/>
      <c r="UX162" s="51"/>
      <c r="UY162" s="51"/>
      <c r="UZ162" s="51"/>
      <c r="VA162" s="51"/>
      <c r="VB162" s="51"/>
      <c r="VC162" s="51"/>
      <c r="VD162" s="51"/>
      <c r="VE162" s="51"/>
      <c r="VF162" s="51"/>
      <c r="VG162" s="51"/>
      <c r="VH162" s="51"/>
      <c r="VI162" s="51"/>
      <c r="VJ162" s="51"/>
      <c r="VK162" s="51"/>
      <c r="VL162" s="51"/>
      <c r="VM162" s="51"/>
      <c r="VN162" s="51"/>
      <c r="VO162" s="51"/>
      <c r="VP162" s="51"/>
      <c r="VQ162" s="51"/>
      <c r="VR162" s="51"/>
      <c r="VS162" s="51"/>
      <c r="VT162" s="51"/>
      <c r="VU162" s="51"/>
      <c r="VV162" s="51"/>
      <c r="VW162" s="51"/>
      <c r="VX162" s="51"/>
      <c r="VY162" s="51"/>
      <c r="VZ162" s="51"/>
      <c r="WA162" s="51"/>
      <c r="WB162" s="51"/>
      <c r="WC162" s="51"/>
      <c r="WD162" s="51"/>
      <c r="WE162" s="51"/>
      <c r="WF162" s="51"/>
      <c r="WG162" s="51"/>
      <c r="WH162" s="51"/>
      <c r="WI162" s="51"/>
      <c r="WJ162" s="51"/>
      <c r="WK162" s="51"/>
      <c r="WL162" s="51"/>
      <c r="WM162" s="51"/>
      <c r="WN162" s="51"/>
      <c r="WO162" s="51"/>
      <c r="WP162" s="51"/>
      <c r="WQ162" s="51"/>
      <c r="WR162" s="51"/>
      <c r="WS162" s="51"/>
      <c r="WT162" s="51"/>
      <c r="WU162" s="51"/>
      <c r="WV162" s="51"/>
      <c r="WW162" s="51"/>
      <c r="WX162" s="51"/>
      <c r="WY162" s="51"/>
      <c r="WZ162" s="51"/>
      <c r="XA162" s="51"/>
      <c r="XB162" s="51"/>
      <c r="XC162" s="51"/>
      <c r="XD162" s="51"/>
      <c r="XE162" s="51"/>
      <c r="XF162" s="51"/>
      <c r="XG162" s="51"/>
      <c r="XH162" s="51"/>
      <c r="XI162" s="51"/>
      <c r="XJ162" s="51"/>
      <c r="XK162" s="51"/>
      <c r="XL162" s="51"/>
      <c r="XM162" s="51"/>
      <c r="XN162" s="51"/>
      <c r="XO162" s="51"/>
      <c r="XP162" s="51"/>
      <c r="XQ162" s="51"/>
      <c r="XR162" s="51"/>
      <c r="XS162" s="51"/>
      <c r="XT162" s="51"/>
      <c r="XU162" s="51"/>
      <c r="XV162" s="51"/>
      <c r="XW162" s="51"/>
      <c r="XX162" s="51"/>
      <c r="XY162" s="51"/>
      <c r="XZ162" s="51"/>
      <c r="YA162" s="51"/>
      <c r="YB162" s="51"/>
      <c r="YC162" s="51"/>
      <c r="YD162" s="51"/>
      <c r="YE162" s="51"/>
      <c r="YF162" s="51"/>
      <c r="YG162" s="51"/>
      <c r="YH162" s="51"/>
      <c r="YI162" s="51"/>
      <c r="YJ162" s="51"/>
      <c r="YK162" s="51"/>
      <c r="YL162" s="51"/>
      <c r="YM162" s="51"/>
      <c r="YN162" s="51"/>
      <c r="YO162" s="51"/>
      <c r="YP162" s="51"/>
      <c r="YQ162" s="51"/>
      <c r="YR162" s="51"/>
      <c r="YS162" s="51"/>
      <c r="YT162" s="51"/>
      <c r="YU162" s="51"/>
      <c r="YV162" s="51"/>
      <c r="YW162" s="51"/>
      <c r="YX162" s="51"/>
      <c r="YY162" s="51"/>
      <c r="YZ162" s="51"/>
      <c r="ZA162" s="51"/>
      <c r="ZB162" s="51"/>
      <c r="ZC162" s="51"/>
      <c r="ZD162" s="51"/>
      <c r="ZE162" s="51"/>
      <c r="ZF162" s="51"/>
      <c r="ZG162" s="51"/>
      <c r="ZH162" s="51"/>
      <c r="ZI162" s="51"/>
      <c r="ZJ162" s="51"/>
      <c r="ZK162" s="51"/>
      <c r="ZL162" s="51"/>
      <c r="ZM162" s="51"/>
      <c r="ZN162" s="51"/>
      <c r="ZO162" s="51"/>
      <c r="ZP162" s="51"/>
      <c r="ZQ162" s="51"/>
      <c r="ZR162" s="51"/>
      <c r="ZS162" s="51"/>
      <c r="ZT162" s="51"/>
      <c r="ZU162" s="51"/>
      <c r="ZV162" s="51"/>
      <c r="ZW162" s="51"/>
      <c r="ZX162" s="51"/>
      <c r="ZY162" s="51"/>
      <c r="ZZ162" s="51"/>
      <c r="AAA162" s="51"/>
      <c r="AAB162" s="51"/>
      <c r="AAC162" s="51"/>
      <c r="AAD162" s="51"/>
      <c r="AAE162" s="51"/>
      <c r="AAF162" s="51"/>
      <c r="AAG162" s="51"/>
      <c r="AAH162" s="51"/>
      <c r="AAI162" s="51"/>
      <c r="AAJ162" s="51"/>
      <c r="AAK162" s="51"/>
      <c r="AAL162" s="51"/>
      <c r="AAM162" s="51"/>
      <c r="AAN162" s="51"/>
      <c r="AAO162" s="51"/>
      <c r="AAP162" s="51"/>
      <c r="AAQ162" s="51"/>
      <c r="AAR162" s="51"/>
      <c r="AAS162" s="51"/>
      <c r="AAT162" s="51"/>
      <c r="AAU162" s="51"/>
      <c r="AAV162" s="51"/>
      <c r="AAW162" s="51"/>
      <c r="AAX162" s="51"/>
      <c r="AAY162" s="51"/>
      <c r="AAZ162" s="51"/>
      <c r="ABA162" s="51"/>
      <c r="ABB162" s="51"/>
      <c r="ABC162" s="51"/>
      <c r="ABD162" s="51"/>
      <c r="ABE162" s="51"/>
      <c r="ABF162" s="51"/>
      <c r="ABG162" s="51"/>
      <c r="ABH162" s="51"/>
      <c r="ABI162" s="51"/>
      <c r="ABJ162" s="51"/>
      <c r="ABK162" s="51"/>
      <c r="ABL162" s="51"/>
      <c r="ABM162" s="51"/>
      <c r="ABN162" s="51"/>
      <c r="ABO162" s="51"/>
      <c r="ABP162" s="51"/>
      <c r="ABQ162" s="51"/>
      <c r="ABR162" s="51"/>
      <c r="ABS162" s="51"/>
      <c r="ABT162" s="51"/>
      <c r="ABU162" s="51"/>
      <c r="ABV162" s="51"/>
      <c r="ABW162" s="51"/>
      <c r="ABX162" s="51"/>
      <c r="ABY162" s="51"/>
      <c r="ABZ162" s="51"/>
      <c r="ACA162" s="51"/>
      <c r="ACB162" s="51"/>
      <c r="ACC162" s="51"/>
      <c r="ACD162" s="51"/>
      <c r="ACE162" s="51"/>
      <c r="ACF162" s="51"/>
      <c r="ACG162" s="51"/>
      <c r="ACH162" s="51"/>
      <c r="ACI162" s="51"/>
      <c r="ACJ162" s="51"/>
      <c r="ACK162" s="51"/>
      <c r="ACL162" s="51"/>
      <c r="ACM162" s="51"/>
      <c r="ACN162" s="51"/>
      <c r="ACO162" s="51"/>
      <c r="ACP162" s="51"/>
      <c r="ACQ162" s="51"/>
      <c r="ACR162" s="51"/>
      <c r="ACS162" s="51"/>
      <c r="ACT162" s="51"/>
      <c r="ACU162" s="51"/>
      <c r="ACV162" s="51"/>
      <c r="ACW162" s="51"/>
      <c r="ACX162" s="51"/>
      <c r="ACY162" s="51"/>
      <c r="ACZ162" s="51"/>
      <c r="ADA162" s="51"/>
      <c r="ADB162" s="51"/>
      <c r="ADC162" s="51"/>
      <c r="ADD162" s="51"/>
      <c r="ADE162" s="51"/>
      <c r="ADF162" s="51"/>
      <c r="ADG162" s="51"/>
      <c r="ADH162" s="51"/>
      <c r="ADI162" s="51"/>
      <c r="ADJ162" s="51"/>
      <c r="ADK162" s="51"/>
      <c r="ADL162" s="51"/>
      <c r="ADM162" s="51"/>
      <c r="ADN162" s="51"/>
      <c r="ADO162" s="51"/>
      <c r="ADP162" s="51"/>
      <c r="ADQ162" s="51"/>
      <c r="ADR162" s="51"/>
      <c r="ADS162" s="51"/>
      <c r="ADT162" s="51"/>
      <c r="ADU162" s="51"/>
      <c r="ADV162" s="51"/>
      <c r="ADW162" s="51"/>
      <c r="ADX162" s="51"/>
      <c r="ADY162" s="51"/>
      <c r="ADZ162" s="51"/>
      <c r="AEA162" s="51"/>
      <c r="AEB162" s="51"/>
      <c r="AEC162" s="51"/>
      <c r="AED162" s="51"/>
      <c r="AEE162" s="51"/>
      <c r="AEF162" s="51"/>
      <c r="AEG162" s="51"/>
      <c r="AEH162" s="51"/>
      <c r="AEI162" s="51"/>
      <c r="AEJ162" s="51"/>
      <c r="AEK162" s="51"/>
      <c r="AEL162" s="51"/>
      <c r="AEM162" s="51"/>
      <c r="AEN162" s="51"/>
      <c r="AEO162" s="51"/>
      <c r="AEP162" s="51"/>
      <c r="AEQ162" s="51"/>
      <c r="AER162" s="51"/>
      <c r="AES162" s="51"/>
      <c r="AET162" s="51"/>
      <c r="AEU162" s="51"/>
      <c r="AEV162" s="51"/>
      <c r="AEW162" s="51"/>
      <c r="AEX162" s="51"/>
      <c r="AEY162" s="51"/>
      <c r="AEZ162" s="51"/>
      <c r="AFA162" s="51"/>
      <c r="AFB162" s="51"/>
      <c r="AFC162" s="51"/>
      <c r="AFD162" s="51"/>
      <c r="AFE162" s="51"/>
      <c r="AFF162" s="51"/>
      <c r="AFG162" s="51"/>
      <c r="AFH162" s="51"/>
      <c r="AFI162" s="51"/>
      <c r="AFJ162" s="51"/>
      <c r="AFK162" s="51"/>
      <c r="AFL162" s="51"/>
      <c r="AFM162" s="51"/>
      <c r="AFN162" s="51"/>
      <c r="AFO162" s="51"/>
      <c r="AFP162" s="51"/>
      <c r="AFQ162" s="51"/>
      <c r="AFR162" s="51"/>
      <c r="AFS162" s="51"/>
      <c r="AFT162" s="51"/>
      <c r="AFU162" s="51"/>
      <c r="AFV162" s="51"/>
      <c r="AFW162" s="51"/>
      <c r="AFX162" s="51"/>
      <c r="AFY162" s="51"/>
      <c r="AFZ162" s="51"/>
      <c r="AGA162" s="51"/>
      <c r="AGB162" s="51"/>
      <c r="AGC162" s="51"/>
      <c r="AGD162" s="51"/>
      <c r="AGE162" s="51"/>
      <c r="AGF162" s="51"/>
      <c r="AGG162" s="51"/>
      <c r="AGH162" s="51"/>
      <c r="AGI162" s="51"/>
      <c r="AGJ162" s="51"/>
      <c r="AGK162" s="51"/>
      <c r="AGL162" s="51"/>
      <c r="AGM162" s="51"/>
      <c r="AGN162" s="51"/>
      <c r="AGO162" s="51"/>
      <c r="AGP162" s="51"/>
      <c r="AGQ162" s="51"/>
      <c r="AGR162" s="51"/>
      <c r="AGS162" s="51"/>
      <c r="AGT162" s="51"/>
      <c r="AGU162" s="51"/>
      <c r="AGV162" s="51"/>
      <c r="AGW162" s="51"/>
      <c r="AGX162" s="51"/>
      <c r="AGY162" s="51"/>
      <c r="AGZ162" s="51"/>
      <c r="AHA162" s="51"/>
      <c r="AHB162" s="51"/>
      <c r="AHC162" s="51"/>
      <c r="AHD162" s="51"/>
      <c r="AHE162" s="51"/>
      <c r="AHF162" s="51"/>
      <c r="AHG162" s="51"/>
      <c r="AHH162" s="51"/>
      <c r="AHI162" s="51"/>
      <c r="AHJ162" s="51"/>
      <c r="AHK162" s="51"/>
      <c r="AHL162" s="51"/>
      <c r="AHM162" s="51"/>
      <c r="AHN162" s="51"/>
      <c r="AHO162" s="51"/>
      <c r="AHP162" s="51"/>
      <c r="AHQ162" s="51"/>
      <c r="AHR162" s="51"/>
      <c r="AHS162" s="51"/>
      <c r="AHT162" s="51"/>
      <c r="AHU162" s="51"/>
      <c r="AHV162" s="51"/>
      <c r="AHW162" s="51"/>
      <c r="AHX162" s="51"/>
      <c r="AHY162" s="51"/>
      <c r="AHZ162" s="51"/>
      <c r="AIA162" s="51"/>
      <c r="AIB162" s="51"/>
      <c r="AIC162" s="51"/>
      <c r="AID162" s="51"/>
      <c r="AIE162" s="51"/>
      <c r="AIF162" s="51"/>
      <c r="AIG162" s="51"/>
      <c r="AIH162" s="51"/>
      <c r="AII162" s="51"/>
      <c r="AIJ162" s="51"/>
      <c r="AIK162" s="51"/>
      <c r="AIL162" s="51"/>
      <c r="AIM162" s="51"/>
      <c r="AIN162" s="51"/>
      <c r="AIO162" s="51"/>
      <c r="AIP162" s="51"/>
      <c r="AIQ162" s="51"/>
      <c r="AIR162" s="51"/>
      <c r="AIS162" s="51"/>
      <c r="AIT162" s="51"/>
      <c r="AIU162" s="51"/>
      <c r="AIV162" s="51"/>
      <c r="AIW162" s="51"/>
      <c r="AIX162" s="51"/>
      <c r="AIY162" s="51"/>
      <c r="AIZ162" s="51"/>
      <c r="AJA162" s="51"/>
      <c r="AJB162" s="51"/>
      <c r="AJC162" s="51"/>
      <c r="AJD162" s="51"/>
      <c r="AJE162" s="51"/>
      <c r="AJF162" s="51"/>
      <c r="AJG162" s="51"/>
      <c r="AJH162" s="51"/>
      <c r="AJI162" s="51"/>
      <c r="AJJ162" s="51"/>
      <c r="AJK162" s="51"/>
      <c r="AJL162" s="51"/>
      <c r="AJM162" s="51"/>
      <c r="AJN162" s="51"/>
      <c r="AJO162" s="51"/>
      <c r="AJP162" s="51"/>
      <c r="AJQ162" s="51"/>
      <c r="AJR162" s="51"/>
      <c r="AJS162" s="51"/>
      <c r="AJT162" s="51"/>
      <c r="AJU162" s="51"/>
      <c r="AJV162" s="51"/>
      <c r="AJW162" s="51"/>
      <c r="AJX162" s="51"/>
      <c r="AJY162" s="51"/>
      <c r="AJZ162" s="51"/>
      <c r="AKA162" s="51"/>
      <c r="AKB162" s="51"/>
      <c r="AKC162" s="51"/>
      <c r="AKD162" s="51"/>
      <c r="AKE162" s="51"/>
      <c r="AKF162" s="51"/>
      <c r="AKG162" s="51"/>
      <c r="AKH162" s="51"/>
      <c r="AKI162" s="51"/>
      <c r="AKJ162" s="51"/>
      <c r="AKK162" s="51"/>
      <c r="AKL162" s="51"/>
      <c r="AKM162" s="51"/>
      <c r="AKN162" s="51"/>
      <c r="AKO162" s="51"/>
      <c r="AKP162" s="51"/>
      <c r="AKQ162" s="51"/>
      <c r="AKR162" s="51"/>
      <c r="AKS162" s="51"/>
      <c r="AKT162" s="51"/>
      <c r="AKU162" s="51"/>
      <c r="AKV162" s="51"/>
      <c r="AKW162" s="51"/>
      <c r="AKX162" s="51"/>
      <c r="AKY162" s="51"/>
      <c r="AKZ162" s="51"/>
      <c r="ALA162" s="51"/>
      <c r="ALB162" s="51"/>
      <c r="ALC162" s="51"/>
      <c r="ALD162" s="51"/>
      <c r="ALE162" s="51"/>
      <c r="ALF162" s="51"/>
      <c r="ALG162" s="51"/>
      <c r="ALH162" s="51"/>
      <c r="ALI162" s="51"/>
      <c r="ALJ162" s="51"/>
      <c r="ALK162" s="51"/>
      <c r="ALL162" s="51"/>
      <c r="ALM162" s="51"/>
      <c r="ALN162" s="51"/>
      <c r="ALO162" s="51"/>
      <c r="ALP162" s="51"/>
      <c r="ALQ162" s="51"/>
      <c r="ALR162" s="51"/>
      <c r="ALS162" s="51"/>
      <c r="ALT162" s="51"/>
      <c r="ALU162" s="51"/>
      <c r="ALV162" s="51"/>
      <c r="ALW162" s="51"/>
      <c r="ALX162" s="51"/>
      <c r="ALY162" s="51"/>
      <c r="ALZ162" s="51"/>
      <c r="AMA162" s="51"/>
      <c r="AMB162" s="51"/>
      <c r="AMC162" s="51"/>
      <c r="AMD162" s="51"/>
      <c r="AME162" s="51"/>
      <c r="AMF162" s="51"/>
      <c r="AMG162" s="51"/>
      <c r="AMH162" s="51"/>
      <c r="AMI162" s="51"/>
      <c r="AMJ162" s="51"/>
      <c r="AMK162" s="51"/>
    </row>
    <row r="163" spans="1:1025" s="51" customFormat="1" ht="93.75" x14ac:dyDescent="0.3">
      <c r="A163" s="2"/>
      <c r="B163" s="54">
        <v>160</v>
      </c>
      <c r="C163" s="86" t="s">
        <v>856</v>
      </c>
      <c r="D163" s="87">
        <v>45120</v>
      </c>
      <c r="E163" s="43" t="s">
        <v>857</v>
      </c>
      <c r="F163" s="42">
        <v>5018201684</v>
      </c>
      <c r="G163" s="158" t="s">
        <v>858</v>
      </c>
      <c r="H163" s="42" t="s">
        <v>34</v>
      </c>
      <c r="I163" s="42" t="s">
        <v>77</v>
      </c>
      <c r="J163" s="87">
        <v>30421</v>
      </c>
      <c r="K163" s="43" t="s">
        <v>143</v>
      </c>
      <c r="L163" s="56" t="s">
        <v>859</v>
      </c>
      <c r="M163" s="54" t="s">
        <v>28</v>
      </c>
      <c r="N163" s="4" t="s">
        <v>27</v>
      </c>
      <c r="O163" s="43" t="s">
        <v>860</v>
      </c>
      <c r="P163" s="55" t="s">
        <v>85</v>
      </c>
      <c r="Q163" s="58" t="s">
        <v>60</v>
      </c>
      <c r="R163" s="43" t="s">
        <v>390</v>
      </c>
      <c r="S163" s="64" t="s">
        <v>110</v>
      </c>
      <c r="T163" s="90" t="s">
        <v>244</v>
      </c>
      <c r="U163" s="65">
        <v>45161</v>
      </c>
      <c r="V163" s="195">
        <v>0.64583333333333304</v>
      </c>
      <c r="W163" s="59" t="s">
        <v>91</v>
      </c>
      <c r="X163" s="42">
        <v>26937</v>
      </c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  <c r="IX163" s="2"/>
      <c r="IY163" s="2"/>
      <c r="IZ163" s="2"/>
      <c r="JA163" s="2"/>
      <c r="JB163" s="2"/>
      <c r="JC163" s="2"/>
      <c r="JD163" s="2"/>
      <c r="JE163" s="2"/>
      <c r="JF163" s="2"/>
      <c r="JG163" s="2"/>
      <c r="JH163" s="2"/>
      <c r="JI163" s="2"/>
      <c r="JJ163" s="2"/>
      <c r="JK163" s="2"/>
      <c r="JL163" s="2"/>
      <c r="JM163" s="2"/>
      <c r="JN163" s="2"/>
      <c r="JO163" s="2"/>
      <c r="JP163" s="2"/>
      <c r="JQ163" s="2"/>
      <c r="JR163" s="2"/>
      <c r="JS163" s="2"/>
      <c r="JT163" s="2"/>
      <c r="JU163" s="2"/>
      <c r="JV163" s="2"/>
      <c r="JW163" s="2"/>
      <c r="JX163" s="2"/>
      <c r="JY163" s="2"/>
      <c r="JZ163" s="2"/>
      <c r="KA163" s="2"/>
      <c r="KB163" s="2"/>
      <c r="KC163" s="2"/>
      <c r="KD163" s="2"/>
      <c r="KE163" s="2"/>
      <c r="KF163" s="2"/>
      <c r="KG163" s="2"/>
      <c r="KH163" s="2"/>
      <c r="KI163" s="2"/>
      <c r="KJ163" s="2"/>
      <c r="KK163" s="2"/>
      <c r="KL163" s="2"/>
      <c r="KM163" s="2"/>
      <c r="KN163" s="2"/>
      <c r="KO163" s="2"/>
      <c r="KP163" s="2"/>
      <c r="KQ163" s="2"/>
      <c r="KR163" s="2"/>
      <c r="KS163" s="2"/>
      <c r="KT163" s="2"/>
      <c r="KU163" s="2"/>
      <c r="KV163" s="2"/>
      <c r="KW163" s="2"/>
      <c r="KX163" s="2"/>
      <c r="KY163" s="2"/>
      <c r="KZ163" s="2"/>
      <c r="LA163" s="2"/>
      <c r="LB163" s="2"/>
      <c r="LC163" s="2"/>
      <c r="LD163" s="2"/>
      <c r="LE163" s="2"/>
      <c r="LF163" s="2"/>
      <c r="LG163" s="2"/>
      <c r="LH163" s="2"/>
      <c r="LI163" s="2"/>
      <c r="LJ163" s="2"/>
      <c r="LK163" s="2"/>
      <c r="LL163" s="2"/>
      <c r="LM163" s="2"/>
      <c r="LN163" s="2"/>
      <c r="LO163" s="2"/>
      <c r="LP163" s="2"/>
      <c r="LQ163" s="2"/>
      <c r="LR163" s="2"/>
      <c r="LS163" s="2"/>
      <c r="LT163" s="2"/>
      <c r="LU163" s="2"/>
      <c r="LV163" s="2"/>
      <c r="LW163" s="2"/>
      <c r="LX163" s="2"/>
      <c r="LY163" s="2"/>
      <c r="LZ163" s="2"/>
      <c r="MA163" s="2"/>
      <c r="MB163" s="2"/>
      <c r="MC163" s="2"/>
      <c r="MD163" s="2"/>
      <c r="ME163" s="2"/>
      <c r="MF163" s="2"/>
      <c r="MG163" s="2"/>
      <c r="MH163" s="2"/>
      <c r="MI163" s="2"/>
      <c r="MJ163" s="2"/>
      <c r="MK163" s="2"/>
      <c r="ML163" s="2"/>
      <c r="MM163" s="2"/>
      <c r="MN163" s="2"/>
      <c r="MO163" s="2"/>
      <c r="MP163" s="2"/>
      <c r="MQ163" s="2"/>
      <c r="MR163" s="2"/>
      <c r="MS163" s="2"/>
      <c r="MT163" s="2"/>
      <c r="MU163" s="2"/>
      <c r="MV163" s="2"/>
      <c r="MW163" s="2"/>
      <c r="MX163" s="2"/>
      <c r="MY163" s="2"/>
      <c r="MZ163" s="2"/>
      <c r="NA163" s="2"/>
      <c r="NB163" s="2"/>
      <c r="NC163" s="2"/>
      <c r="ND163" s="2"/>
      <c r="NE163" s="2"/>
      <c r="NF163" s="2"/>
      <c r="NG163" s="2"/>
      <c r="NH163" s="2"/>
      <c r="NI163" s="2"/>
      <c r="NJ163" s="2"/>
      <c r="NK163" s="2"/>
      <c r="NL163" s="2"/>
      <c r="NM163" s="2"/>
      <c r="NN163" s="2"/>
      <c r="NO163" s="2"/>
      <c r="NP163" s="2"/>
      <c r="NQ163" s="2"/>
      <c r="NR163" s="2"/>
      <c r="NS163" s="2"/>
      <c r="NT163" s="2"/>
      <c r="NU163" s="2"/>
      <c r="NV163" s="2"/>
      <c r="NW163" s="2"/>
      <c r="NX163" s="2"/>
      <c r="NY163" s="2"/>
      <c r="NZ163" s="2"/>
      <c r="OA163" s="2"/>
      <c r="OB163" s="2"/>
      <c r="OC163" s="2"/>
      <c r="OD163" s="2"/>
      <c r="OE163" s="2"/>
      <c r="OF163" s="2"/>
      <c r="OG163" s="2"/>
      <c r="OH163" s="2"/>
      <c r="OI163" s="2"/>
      <c r="OJ163" s="2"/>
      <c r="OK163" s="2"/>
      <c r="OL163" s="2"/>
      <c r="OM163" s="2"/>
      <c r="ON163" s="2"/>
      <c r="OO163" s="2"/>
      <c r="OP163" s="2"/>
      <c r="OQ163" s="2"/>
      <c r="OR163" s="2"/>
      <c r="OS163" s="2"/>
      <c r="OT163" s="2"/>
      <c r="OU163" s="2"/>
      <c r="OV163" s="2"/>
      <c r="OW163" s="2"/>
      <c r="OX163" s="2"/>
      <c r="OY163" s="2"/>
      <c r="OZ163" s="2"/>
      <c r="PA163" s="2"/>
      <c r="PB163" s="2"/>
      <c r="PC163" s="2"/>
      <c r="PD163" s="2"/>
      <c r="PE163" s="2"/>
      <c r="PF163" s="2"/>
      <c r="PG163" s="2"/>
      <c r="PH163" s="2"/>
      <c r="PI163" s="2"/>
      <c r="PJ163" s="2"/>
      <c r="PK163" s="2"/>
      <c r="PL163" s="2"/>
      <c r="PM163" s="2"/>
      <c r="PN163" s="2"/>
      <c r="PO163" s="2"/>
      <c r="PP163" s="2"/>
      <c r="PQ163" s="2"/>
      <c r="PR163" s="2"/>
      <c r="PS163" s="2"/>
      <c r="PT163" s="2"/>
      <c r="PU163" s="2"/>
      <c r="PV163" s="2"/>
      <c r="PW163" s="2"/>
      <c r="PX163" s="2"/>
      <c r="PY163" s="2"/>
      <c r="PZ163" s="2"/>
      <c r="QA163" s="2"/>
      <c r="QB163" s="2"/>
      <c r="QC163" s="2"/>
      <c r="QD163" s="2"/>
      <c r="QE163" s="2"/>
      <c r="QF163" s="2"/>
      <c r="QG163" s="2"/>
      <c r="QH163" s="2"/>
      <c r="QI163" s="2"/>
      <c r="QJ163" s="2"/>
      <c r="QK163" s="2"/>
      <c r="QL163" s="2"/>
      <c r="QM163" s="2"/>
      <c r="QN163" s="2"/>
      <c r="QO163" s="2"/>
      <c r="QP163" s="2"/>
      <c r="QQ163" s="2"/>
      <c r="QR163" s="2"/>
      <c r="QS163" s="2"/>
      <c r="QT163" s="2"/>
      <c r="QU163" s="2"/>
      <c r="QV163" s="2"/>
      <c r="QW163" s="2"/>
      <c r="QX163" s="2"/>
      <c r="QY163" s="2"/>
      <c r="QZ163" s="2"/>
      <c r="RA163" s="2"/>
      <c r="RB163" s="2"/>
      <c r="RC163" s="2"/>
      <c r="RD163" s="2"/>
      <c r="RE163" s="2"/>
      <c r="RF163" s="2"/>
      <c r="RG163" s="2"/>
      <c r="RH163" s="2"/>
      <c r="RI163" s="2"/>
      <c r="RJ163" s="2"/>
      <c r="RK163" s="2"/>
      <c r="RL163" s="2"/>
      <c r="RM163" s="2"/>
      <c r="RN163" s="2"/>
      <c r="RO163" s="2"/>
      <c r="RP163" s="2"/>
      <c r="RQ163" s="2"/>
      <c r="RR163" s="2"/>
      <c r="RS163" s="2"/>
      <c r="RT163" s="2"/>
      <c r="RU163" s="2"/>
      <c r="RV163" s="2"/>
      <c r="RW163" s="2"/>
      <c r="RX163" s="2"/>
      <c r="RY163" s="2"/>
      <c r="RZ163" s="2"/>
      <c r="SA163" s="2"/>
      <c r="SB163" s="2"/>
      <c r="SC163" s="2"/>
      <c r="SD163" s="2"/>
      <c r="SE163" s="2"/>
      <c r="SF163" s="2"/>
      <c r="SG163" s="2"/>
      <c r="SH163" s="2"/>
      <c r="SI163" s="2"/>
      <c r="SJ163" s="2"/>
      <c r="SK163" s="2"/>
      <c r="SL163" s="2"/>
      <c r="SM163" s="2"/>
      <c r="SN163" s="2"/>
      <c r="SO163" s="2"/>
      <c r="SP163" s="2"/>
      <c r="SQ163" s="2"/>
      <c r="SR163" s="2"/>
      <c r="SS163" s="2"/>
      <c r="ST163" s="2"/>
      <c r="SU163" s="2"/>
      <c r="SV163" s="2"/>
      <c r="SW163" s="2"/>
      <c r="SX163" s="2"/>
      <c r="SY163" s="2"/>
      <c r="SZ163" s="2"/>
      <c r="TA163" s="2"/>
      <c r="TB163" s="2"/>
      <c r="TC163" s="2"/>
      <c r="TD163" s="2"/>
      <c r="TE163" s="2"/>
      <c r="TF163" s="2"/>
      <c r="TG163" s="2"/>
      <c r="TH163" s="2"/>
      <c r="TI163" s="2"/>
      <c r="TJ163" s="2"/>
      <c r="TK163" s="2"/>
      <c r="TL163" s="2"/>
      <c r="TM163" s="2"/>
      <c r="TN163" s="2"/>
      <c r="TO163" s="2"/>
      <c r="TP163" s="2"/>
      <c r="TQ163" s="2"/>
      <c r="TR163" s="2"/>
      <c r="TS163" s="2"/>
      <c r="TT163" s="2"/>
      <c r="TU163" s="2"/>
      <c r="TV163" s="2"/>
      <c r="TW163" s="2"/>
      <c r="TX163" s="2"/>
      <c r="TY163" s="2"/>
      <c r="TZ163" s="2"/>
      <c r="UA163" s="2"/>
      <c r="UB163" s="2"/>
      <c r="UC163" s="2"/>
      <c r="UD163" s="2"/>
      <c r="UE163" s="2"/>
      <c r="UF163" s="2"/>
      <c r="UG163" s="2"/>
      <c r="UH163" s="2"/>
      <c r="UI163" s="2"/>
      <c r="UJ163" s="2"/>
      <c r="UK163" s="2"/>
      <c r="UL163" s="2"/>
      <c r="UM163" s="2"/>
      <c r="UN163" s="2"/>
      <c r="UO163" s="2"/>
      <c r="UP163" s="2"/>
      <c r="UQ163" s="2"/>
      <c r="UR163" s="2"/>
      <c r="US163" s="2"/>
      <c r="UT163" s="2"/>
      <c r="UU163" s="2"/>
      <c r="UV163" s="2"/>
      <c r="UW163" s="2"/>
      <c r="UX163" s="2"/>
      <c r="UY163" s="2"/>
      <c r="UZ163" s="2"/>
      <c r="VA163" s="2"/>
      <c r="VB163" s="2"/>
      <c r="VC163" s="2"/>
      <c r="VD163" s="2"/>
      <c r="VE163" s="2"/>
      <c r="VF163" s="2"/>
      <c r="VG163" s="2"/>
      <c r="VH163" s="2"/>
      <c r="VI163" s="2"/>
      <c r="VJ163" s="2"/>
      <c r="VK163" s="2"/>
      <c r="VL163" s="2"/>
      <c r="VM163" s="2"/>
      <c r="VN163" s="2"/>
      <c r="VO163" s="2"/>
      <c r="VP163" s="2"/>
      <c r="VQ163" s="2"/>
      <c r="VR163" s="2"/>
      <c r="VS163" s="2"/>
      <c r="VT163" s="2"/>
      <c r="VU163" s="2"/>
      <c r="VV163" s="2"/>
      <c r="VW163" s="2"/>
      <c r="VX163" s="2"/>
      <c r="VY163" s="2"/>
      <c r="VZ163" s="2"/>
      <c r="WA163" s="2"/>
      <c r="WB163" s="2"/>
      <c r="WC163" s="2"/>
      <c r="WD163" s="2"/>
      <c r="WE163" s="2"/>
      <c r="WF163" s="2"/>
      <c r="WG163" s="2"/>
      <c r="WH163" s="2"/>
      <c r="WI163" s="2"/>
      <c r="WJ163" s="2"/>
      <c r="WK163" s="2"/>
      <c r="WL163" s="2"/>
      <c r="WM163" s="2"/>
      <c r="WN163" s="2"/>
      <c r="WO163" s="2"/>
      <c r="WP163" s="2"/>
      <c r="WQ163" s="2"/>
      <c r="WR163" s="2"/>
      <c r="WS163" s="2"/>
      <c r="WT163" s="2"/>
      <c r="WU163" s="2"/>
      <c r="WV163" s="2"/>
      <c r="WW163" s="2"/>
      <c r="WX163" s="2"/>
      <c r="WY163" s="2"/>
      <c r="WZ163" s="2"/>
      <c r="XA163" s="2"/>
      <c r="XB163" s="2"/>
      <c r="XC163" s="2"/>
      <c r="XD163" s="2"/>
      <c r="XE163" s="2"/>
      <c r="XF163" s="2"/>
      <c r="XG163" s="2"/>
      <c r="XH163" s="2"/>
      <c r="XI163" s="2"/>
      <c r="XJ163" s="2"/>
      <c r="XK163" s="2"/>
      <c r="XL163" s="2"/>
      <c r="XM163" s="2"/>
      <c r="XN163" s="2"/>
      <c r="XO163" s="2"/>
      <c r="XP163" s="2"/>
      <c r="XQ163" s="2"/>
      <c r="XR163" s="2"/>
      <c r="XS163" s="2"/>
      <c r="XT163" s="2"/>
      <c r="XU163" s="2"/>
      <c r="XV163" s="2"/>
      <c r="XW163" s="2"/>
      <c r="XX163" s="2"/>
      <c r="XY163" s="2"/>
      <c r="XZ163" s="2"/>
      <c r="YA163" s="2"/>
      <c r="YB163" s="2"/>
      <c r="YC163" s="2"/>
      <c r="YD163" s="2"/>
      <c r="YE163" s="2"/>
      <c r="YF163" s="2"/>
      <c r="YG163" s="2"/>
      <c r="YH163" s="2"/>
      <c r="YI163" s="2"/>
      <c r="YJ163" s="2"/>
      <c r="YK163" s="2"/>
      <c r="YL163" s="2"/>
      <c r="YM163" s="2"/>
      <c r="YN163" s="2"/>
      <c r="YO163" s="2"/>
      <c r="YP163" s="2"/>
      <c r="YQ163" s="2"/>
      <c r="YR163" s="2"/>
      <c r="YS163" s="2"/>
      <c r="YT163" s="2"/>
      <c r="YU163" s="2"/>
      <c r="YV163" s="2"/>
      <c r="YW163" s="2"/>
      <c r="YX163" s="2"/>
      <c r="YY163" s="2"/>
      <c r="YZ163" s="2"/>
      <c r="ZA163" s="2"/>
      <c r="ZB163" s="2"/>
      <c r="ZC163" s="2"/>
      <c r="ZD163" s="2"/>
      <c r="ZE163" s="2"/>
      <c r="ZF163" s="2"/>
      <c r="ZG163" s="2"/>
      <c r="ZH163" s="2"/>
      <c r="ZI163" s="2"/>
      <c r="ZJ163" s="2"/>
      <c r="ZK163" s="2"/>
      <c r="ZL163" s="2"/>
      <c r="ZM163" s="2"/>
      <c r="ZN163" s="2"/>
      <c r="ZO163" s="2"/>
      <c r="ZP163" s="2"/>
      <c r="ZQ163" s="2"/>
      <c r="ZR163" s="2"/>
      <c r="ZS163" s="2"/>
      <c r="ZT163" s="2"/>
      <c r="ZU163" s="2"/>
      <c r="ZV163" s="2"/>
      <c r="ZW163" s="2"/>
      <c r="ZX163" s="2"/>
      <c r="ZY163" s="2"/>
      <c r="ZZ163" s="2"/>
      <c r="AAA163" s="2"/>
      <c r="AAB163" s="2"/>
      <c r="AAC163" s="2"/>
      <c r="AAD163" s="2"/>
      <c r="AAE163" s="2"/>
      <c r="AAF163" s="2"/>
      <c r="AAG163" s="2"/>
      <c r="AAH163" s="2"/>
      <c r="AAI163" s="2"/>
      <c r="AAJ163" s="2"/>
      <c r="AAK163" s="2"/>
      <c r="AAL163" s="2"/>
      <c r="AAM163" s="2"/>
      <c r="AAN163" s="2"/>
      <c r="AAO163" s="2"/>
      <c r="AAP163" s="2"/>
      <c r="AAQ163" s="2"/>
      <c r="AAR163" s="2"/>
      <c r="AAS163" s="2"/>
      <c r="AAT163" s="2"/>
      <c r="AAU163" s="2"/>
      <c r="AAV163" s="2"/>
      <c r="AAW163" s="2"/>
      <c r="AAX163" s="2"/>
      <c r="AAY163" s="2"/>
      <c r="AAZ163" s="2"/>
      <c r="ABA163" s="2"/>
      <c r="ABB163" s="2"/>
      <c r="ABC163" s="2"/>
      <c r="ABD163" s="2"/>
      <c r="ABE163" s="2"/>
      <c r="ABF163" s="2"/>
      <c r="ABG163" s="2"/>
      <c r="ABH163" s="2"/>
      <c r="ABI163" s="2"/>
      <c r="ABJ163" s="2"/>
      <c r="ABK163" s="2"/>
      <c r="ABL163" s="2"/>
      <c r="ABM163" s="2"/>
      <c r="ABN163" s="2"/>
      <c r="ABO163" s="2"/>
      <c r="ABP163" s="2"/>
      <c r="ABQ163" s="2"/>
      <c r="ABR163" s="2"/>
      <c r="ABS163" s="2"/>
      <c r="ABT163" s="2"/>
      <c r="ABU163" s="2"/>
      <c r="ABV163" s="2"/>
      <c r="ABW163" s="2"/>
      <c r="ABX163" s="2"/>
      <c r="ABY163" s="2"/>
      <c r="ABZ163" s="2"/>
      <c r="ACA163" s="2"/>
      <c r="ACB163" s="2"/>
      <c r="ACC163" s="2"/>
      <c r="ACD163" s="2"/>
      <c r="ACE163" s="2"/>
      <c r="ACF163" s="2"/>
      <c r="ACG163" s="2"/>
      <c r="ACH163" s="2"/>
      <c r="ACI163" s="2"/>
      <c r="ACJ163" s="2"/>
      <c r="ACK163" s="2"/>
      <c r="ACL163" s="2"/>
      <c r="ACM163" s="2"/>
      <c r="ACN163" s="2"/>
      <c r="ACO163" s="2"/>
      <c r="ACP163" s="2"/>
      <c r="ACQ163" s="2"/>
      <c r="ACR163" s="2"/>
      <c r="ACS163" s="2"/>
      <c r="ACT163" s="2"/>
      <c r="ACU163" s="2"/>
      <c r="ACV163" s="2"/>
      <c r="ACW163" s="2"/>
      <c r="ACX163" s="2"/>
      <c r="ACY163" s="2"/>
      <c r="ACZ163" s="2"/>
      <c r="ADA163" s="2"/>
      <c r="ADB163" s="2"/>
      <c r="ADC163" s="2"/>
      <c r="ADD163" s="2"/>
      <c r="ADE163" s="2"/>
      <c r="ADF163" s="2"/>
      <c r="ADG163" s="2"/>
      <c r="ADH163" s="2"/>
      <c r="ADI163" s="2"/>
      <c r="ADJ163" s="2"/>
      <c r="ADK163" s="2"/>
      <c r="ADL163" s="2"/>
      <c r="ADM163" s="2"/>
      <c r="ADN163" s="2"/>
      <c r="ADO163" s="2"/>
      <c r="ADP163" s="2"/>
      <c r="ADQ163" s="2"/>
      <c r="ADR163" s="2"/>
      <c r="ADS163" s="2"/>
      <c r="ADT163" s="2"/>
      <c r="ADU163" s="2"/>
      <c r="ADV163" s="2"/>
      <c r="ADW163" s="2"/>
      <c r="ADX163" s="2"/>
      <c r="ADY163" s="2"/>
      <c r="ADZ163" s="2"/>
      <c r="AEA163" s="2"/>
      <c r="AEB163" s="2"/>
      <c r="AEC163" s="2"/>
      <c r="AED163" s="2"/>
      <c r="AEE163" s="2"/>
      <c r="AEF163" s="2"/>
      <c r="AEG163" s="2"/>
      <c r="AEH163" s="2"/>
      <c r="AEI163" s="2"/>
      <c r="AEJ163" s="2"/>
      <c r="AEK163" s="2"/>
      <c r="AEL163" s="2"/>
      <c r="AEM163" s="2"/>
      <c r="AEN163" s="2"/>
      <c r="AEO163" s="2"/>
      <c r="AEP163" s="2"/>
      <c r="AEQ163" s="2"/>
      <c r="AER163" s="2"/>
      <c r="AES163" s="2"/>
      <c r="AET163" s="2"/>
      <c r="AEU163" s="2"/>
      <c r="AEV163" s="2"/>
      <c r="AEW163" s="2"/>
      <c r="AEX163" s="2"/>
      <c r="AEY163" s="2"/>
      <c r="AEZ163" s="2"/>
      <c r="AFA163" s="2"/>
      <c r="AFB163" s="2"/>
      <c r="AFC163" s="2"/>
      <c r="AFD163" s="2"/>
      <c r="AFE163" s="2"/>
      <c r="AFF163" s="2"/>
      <c r="AFG163" s="2"/>
      <c r="AFH163" s="2"/>
      <c r="AFI163" s="2"/>
      <c r="AFJ163" s="2"/>
      <c r="AFK163" s="2"/>
      <c r="AFL163" s="2"/>
      <c r="AFM163" s="2"/>
      <c r="AFN163" s="2"/>
      <c r="AFO163" s="2"/>
      <c r="AFP163" s="2"/>
      <c r="AFQ163" s="2"/>
      <c r="AFR163" s="2"/>
      <c r="AFS163" s="2"/>
      <c r="AFT163" s="2"/>
      <c r="AFU163" s="2"/>
      <c r="AFV163" s="2"/>
      <c r="AFW163" s="2"/>
      <c r="AFX163" s="2"/>
      <c r="AFY163" s="2"/>
      <c r="AFZ163" s="2"/>
      <c r="AGA163" s="2"/>
      <c r="AGB163" s="2"/>
      <c r="AGC163" s="2"/>
      <c r="AGD163" s="2"/>
      <c r="AGE163" s="2"/>
      <c r="AGF163" s="2"/>
      <c r="AGG163" s="2"/>
      <c r="AGH163" s="2"/>
      <c r="AGI163" s="2"/>
      <c r="AGJ163" s="2"/>
      <c r="AGK163" s="2"/>
      <c r="AGL163" s="2"/>
      <c r="AGM163" s="2"/>
      <c r="AGN163" s="2"/>
      <c r="AGO163" s="2"/>
      <c r="AGP163" s="2"/>
      <c r="AGQ163" s="2"/>
      <c r="AGR163" s="2"/>
      <c r="AGS163" s="2"/>
      <c r="AGT163" s="2"/>
      <c r="AGU163" s="2"/>
      <c r="AGV163" s="2"/>
      <c r="AGW163" s="2"/>
      <c r="AGX163" s="2"/>
      <c r="AGY163" s="2"/>
      <c r="AGZ163" s="2"/>
      <c r="AHA163" s="2"/>
      <c r="AHB163" s="2"/>
      <c r="AHC163" s="2"/>
      <c r="AHD163" s="2"/>
      <c r="AHE163" s="2"/>
      <c r="AHF163" s="2"/>
      <c r="AHG163" s="2"/>
      <c r="AHH163" s="2"/>
      <c r="AHI163" s="2"/>
      <c r="AHJ163" s="2"/>
      <c r="AHK163" s="2"/>
      <c r="AHL163" s="2"/>
      <c r="AHM163" s="2"/>
      <c r="AHN163" s="2"/>
      <c r="AHO163" s="2"/>
      <c r="AHP163" s="2"/>
      <c r="AHQ163" s="2"/>
      <c r="AHR163" s="2"/>
      <c r="AHS163" s="2"/>
      <c r="AHT163" s="2"/>
      <c r="AHU163" s="2"/>
      <c r="AHV163" s="2"/>
      <c r="AHW163" s="2"/>
      <c r="AHX163" s="2"/>
      <c r="AHY163" s="2"/>
      <c r="AHZ163" s="2"/>
      <c r="AIA163" s="2"/>
      <c r="AIB163" s="2"/>
      <c r="AIC163" s="2"/>
      <c r="AID163" s="2"/>
      <c r="AIE163" s="2"/>
      <c r="AIF163" s="2"/>
      <c r="AIG163" s="2"/>
      <c r="AIH163" s="2"/>
      <c r="AII163" s="2"/>
      <c r="AIJ163" s="2"/>
      <c r="AIK163" s="2"/>
      <c r="AIL163" s="2"/>
      <c r="AIM163" s="2"/>
      <c r="AIN163" s="2"/>
      <c r="AIO163" s="2"/>
      <c r="AIP163" s="2"/>
      <c r="AIQ163" s="2"/>
      <c r="AIR163" s="2"/>
      <c r="AIS163" s="2"/>
      <c r="AIT163" s="2"/>
      <c r="AIU163" s="2"/>
      <c r="AIV163" s="2"/>
      <c r="AIW163" s="2"/>
      <c r="AIX163" s="2"/>
      <c r="AIY163" s="2"/>
      <c r="AIZ163" s="2"/>
      <c r="AJA163" s="2"/>
      <c r="AJB163" s="2"/>
      <c r="AJC163" s="2"/>
      <c r="AJD163" s="2"/>
      <c r="AJE163" s="2"/>
      <c r="AJF163" s="2"/>
      <c r="AJG163" s="2"/>
      <c r="AJH163" s="2"/>
      <c r="AJI163" s="2"/>
      <c r="AJJ163" s="2"/>
      <c r="AJK163" s="2"/>
      <c r="AJL163" s="2"/>
      <c r="AJM163" s="2"/>
      <c r="AJN163" s="2"/>
      <c r="AJO163" s="2"/>
      <c r="AJP163" s="2"/>
      <c r="AJQ163" s="2"/>
      <c r="AJR163" s="2"/>
      <c r="AJS163" s="2"/>
      <c r="AJT163" s="2"/>
      <c r="AJU163" s="2"/>
      <c r="AJV163" s="2"/>
      <c r="AJW163" s="2"/>
      <c r="AJX163" s="2"/>
      <c r="AJY163" s="2"/>
      <c r="AJZ163" s="2"/>
      <c r="AKA163" s="2"/>
      <c r="AKB163" s="2"/>
      <c r="AKC163" s="2"/>
      <c r="AKD163" s="2"/>
      <c r="AKE163" s="2"/>
      <c r="AKF163" s="2"/>
      <c r="AKG163" s="2"/>
      <c r="AKH163" s="2"/>
      <c r="AKI163" s="2"/>
      <c r="AKJ163" s="2"/>
      <c r="AKK163" s="2"/>
      <c r="AKL163" s="2"/>
      <c r="AKM163" s="2"/>
      <c r="AKN163" s="2"/>
      <c r="AKO163" s="2"/>
      <c r="AKP163" s="2"/>
      <c r="AKQ163" s="2"/>
      <c r="AKR163" s="2"/>
      <c r="AKS163" s="2"/>
      <c r="AKT163" s="2"/>
      <c r="AKU163" s="2"/>
      <c r="AKV163" s="2"/>
      <c r="AKW163" s="2"/>
      <c r="AKX163" s="2"/>
      <c r="AKY163" s="2"/>
      <c r="AKZ163" s="2"/>
      <c r="ALA163" s="2"/>
      <c r="ALB163" s="2"/>
      <c r="ALC163" s="2"/>
      <c r="ALD163" s="2"/>
      <c r="ALE163" s="2"/>
      <c r="ALF163" s="2"/>
      <c r="ALG163" s="2"/>
      <c r="ALH163" s="2"/>
      <c r="ALI163" s="2"/>
      <c r="ALJ163" s="2"/>
      <c r="ALK163" s="2"/>
      <c r="ALL163" s="2"/>
      <c r="ALM163" s="2"/>
      <c r="ALN163" s="2"/>
      <c r="ALO163" s="2"/>
      <c r="ALP163" s="2"/>
      <c r="ALQ163" s="2"/>
      <c r="ALR163" s="2"/>
      <c r="ALS163" s="2"/>
      <c r="ALT163" s="2"/>
      <c r="ALU163" s="2"/>
      <c r="ALV163" s="2"/>
      <c r="ALW163" s="2"/>
      <c r="ALX163" s="2"/>
      <c r="ALY163" s="2"/>
      <c r="ALZ163" s="2"/>
      <c r="AMA163" s="2"/>
      <c r="AMB163" s="2"/>
      <c r="AMC163" s="2"/>
      <c r="AMD163" s="2"/>
      <c r="AME163" s="2"/>
      <c r="AMF163" s="2"/>
      <c r="AMG163" s="2"/>
      <c r="AMH163" s="2"/>
      <c r="AMI163" s="2"/>
      <c r="AMJ163" s="2"/>
      <c r="AMK163" s="2"/>
    </row>
    <row r="164" spans="1:1025" s="51" customFormat="1" ht="93.75" x14ac:dyDescent="0.3">
      <c r="B164" s="54">
        <v>161</v>
      </c>
      <c r="C164" s="52" t="s">
        <v>861</v>
      </c>
      <c r="D164" s="53">
        <v>45125</v>
      </c>
      <c r="E164" s="43" t="s">
        <v>862</v>
      </c>
      <c r="F164" s="43">
        <v>5053029034</v>
      </c>
      <c r="G164" s="157" t="s">
        <v>863</v>
      </c>
      <c r="H164" s="60" t="s">
        <v>34</v>
      </c>
      <c r="I164" s="60" t="s">
        <v>49</v>
      </c>
      <c r="J164" s="53">
        <v>31071</v>
      </c>
      <c r="K164" s="54" t="s">
        <v>864</v>
      </c>
      <c r="L164" s="54">
        <v>12.5</v>
      </c>
      <c r="M164" s="54" t="s">
        <v>31</v>
      </c>
      <c r="N164" s="116" t="s">
        <v>999</v>
      </c>
      <c r="O164" s="43" t="s">
        <v>865</v>
      </c>
      <c r="P164" s="55" t="s">
        <v>115</v>
      </c>
      <c r="Q164" s="55" t="s">
        <v>115</v>
      </c>
      <c r="R164" s="42" t="s">
        <v>106</v>
      </c>
      <c r="S164" s="67" t="s">
        <v>124</v>
      </c>
      <c r="T164" s="52" t="s">
        <v>866</v>
      </c>
      <c r="U164" s="65">
        <v>45161</v>
      </c>
      <c r="V164" s="195">
        <v>0.64583333333333304</v>
      </c>
      <c r="W164" s="59" t="s">
        <v>91</v>
      </c>
      <c r="X164" s="60">
        <v>26938</v>
      </c>
    </row>
    <row r="165" spans="1:1025" s="51" customFormat="1" ht="93.75" x14ac:dyDescent="0.3">
      <c r="B165" s="54">
        <v>162</v>
      </c>
      <c r="C165" s="52" t="s">
        <v>861</v>
      </c>
      <c r="D165" s="53">
        <v>45125</v>
      </c>
      <c r="E165" s="43" t="s">
        <v>862</v>
      </c>
      <c r="F165" s="43">
        <v>5053029034</v>
      </c>
      <c r="G165" s="157" t="s">
        <v>867</v>
      </c>
      <c r="H165" s="60" t="s">
        <v>125</v>
      </c>
      <c r="I165" s="60" t="s">
        <v>49</v>
      </c>
      <c r="J165" s="53">
        <v>23103</v>
      </c>
      <c r="K165" s="54" t="s">
        <v>868</v>
      </c>
      <c r="L165" s="54">
        <v>22</v>
      </c>
      <c r="M165" s="54" t="s">
        <v>31</v>
      </c>
      <c r="N165" s="4" t="s">
        <v>27</v>
      </c>
      <c r="O165" s="43" t="s">
        <v>869</v>
      </c>
      <c r="P165" s="55" t="s">
        <v>115</v>
      </c>
      <c r="Q165" s="55" t="s">
        <v>115</v>
      </c>
      <c r="R165" s="42" t="s">
        <v>106</v>
      </c>
      <c r="S165" s="67" t="s">
        <v>124</v>
      </c>
      <c r="T165" s="52" t="s">
        <v>866</v>
      </c>
      <c r="U165" s="65">
        <v>45161</v>
      </c>
      <c r="V165" s="195">
        <v>0.64583333333333304</v>
      </c>
      <c r="W165" s="59" t="s">
        <v>91</v>
      </c>
      <c r="X165" s="60">
        <v>26938</v>
      </c>
    </row>
    <row r="166" spans="1:1025" s="198" customFormat="1" ht="76.7" customHeight="1" x14ac:dyDescent="0.3">
      <c r="A166" s="51"/>
      <c r="B166" s="54">
        <v>163</v>
      </c>
      <c r="C166" s="52" t="s">
        <v>861</v>
      </c>
      <c r="D166" s="53">
        <v>45125</v>
      </c>
      <c r="E166" s="43" t="s">
        <v>862</v>
      </c>
      <c r="F166" s="43">
        <v>5053029034</v>
      </c>
      <c r="G166" s="156" t="s">
        <v>870</v>
      </c>
      <c r="H166" s="54" t="s">
        <v>93</v>
      </c>
      <c r="I166" s="60" t="s">
        <v>38</v>
      </c>
      <c r="J166" s="55">
        <v>34869</v>
      </c>
      <c r="K166" s="54" t="s">
        <v>248</v>
      </c>
      <c r="L166" s="54">
        <v>5</v>
      </c>
      <c r="M166" s="54" t="s">
        <v>31</v>
      </c>
      <c r="N166" s="116" t="s">
        <v>999</v>
      </c>
      <c r="O166" s="43" t="s">
        <v>865</v>
      </c>
      <c r="P166" s="55" t="s">
        <v>115</v>
      </c>
      <c r="Q166" s="55" t="s">
        <v>115</v>
      </c>
      <c r="R166" s="42" t="s">
        <v>106</v>
      </c>
      <c r="S166" s="67" t="s">
        <v>124</v>
      </c>
      <c r="T166" s="52" t="s">
        <v>866</v>
      </c>
      <c r="U166" s="65">
        <v>45161</v>
      </c>
      <c r="V166" s="195">
        <v>0.64583333333333304</v>
      </c>
      <c r="W166" s="59" t="s">
        <v>91</v>
      </c>
      <c r="X166" s="60">
        <v>26938</v>
      </c>
      <c r="Y166" s="51"/>
      <c r="Z166" s="51"/>
      <c r="AA166" s="51"/>
      <c r="AB166" s="51"/>
      <c r="AC166" s="51"/>
      <c r="AD166" s="51"/>
      <c r="AE166" s="51"/>
      <c r="AF166" s="51"/>
      <c r="AG166" s="51"/>
      <c r="AH166" s="51"/>
      <c r="AI166" s="51"/>
      <c r="AJ166" s="51"/>
      <c r="AK166" s="51"/>
      <c r="AL166" s="51"/>
      <c r="AM166" s="51"/>
      <c r="AN166" s="51"/>
      <c r="AO166" s="51"/>
      <c r="AP166" s="51"/>
      <c r="AQ166" s="51"/>
      <c r="AR166" s="51"/>
      <c r="AS166" s="51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  <c r="BF166" s="51"/>
      <c r="BG166" s="51"/>
      <c r="BH166" s="51"/>
      <c r="BI166" s="51"/>
      <c r="BJ166" s="51"/>
      <c r="BK166" s="51"/>
      <c r="BL166" s="51"/>
      <c r="BM166" s="51"/>
      <c r="BN166" s="51"/>
      <c r="BO166" s="51"/>
      <c r="BP166" s="51"/>
      <c r="BQ166" s="51"/>
      <c r="BR166" s="51"/>
      <c r="BS166" s="51"/>
      <c r="BT166" s="51"/>
      <c r="BU166" s="51"/>
      <c r="BV166" s="51"/>
      <c r="BW166" s="51"/>
      <c r="BX166" s="51"/>
      <c r="BY166" s="51"/>
      <c r="BZ166" s="51"/>
      <c r="CA166" s="51"/>
      <c r="CB166" s="51"/>
      <c r="CC166" s="51"/>
      <c r="CD166" s="51"/>
      <c r="CE166" s="51"/>
      <c r="CF166" s="51"/>
      <c r="CG166" s="51"/>
      <c r="CH166" s="51"/>
      <c r="CI166" s="51"/>
      <c r="CJ166" s="51"/>
      <c r="CK166" s="51"/>
      <c r="CL166" s="51"/>
      <c r="CM166" s="51"/>
      <c r="CN166" s="51"/>
      <c r="CO166" s="51"/>
      <c r="CP166" s="51"/>
      <c r="CQ166" s="51"/>
      <c r="CR166" s="51"/>
      <c r="CS166" s="51"/>
      <c r="CT166" s="51"/>
      <c r="CU166" s="51"/>
      <c r="CV166" s="51"/>
      <c r="CW166" s="51"/>
      <c r="CX166" s="51"/>
      <c r="CY166" s="51"/>
      <c r="CZ166" s="51"/>
      <c r="DA166" s="51"/>
      <c r="DB166" s="51"/>
      <c r="DC166" s="51"/>
      <c r="DD166" s="51"/>
      <c r="DE166" s="51"/>
      <c r="DF166" s="51"/>
      <c r="DG166" s="51"/>
      <c r="DH166" s="51"/>
      <c r="DI166" s="51"/>
      <c r="DJ166" s="51"/>
      <c r="DK166" s="51"/>
      <c r="DL166" s="51"/>
      <c r="DM166" s="51"/>
      <c r="DN166" s="51"/>
      <c r="DO166" s="51"/>
      <c r="DP166" s="51"/>
      <c r="DQ166" s="51"/>
      <c r="DR166" s="51"/>
      <c r="DS166" s="51"/>
      <c r="DT166" s="51"/>
      <c r="DU166" s="51"/>
      <c r="DV166" s="51"/>
      <c r="DW166" s="51"/>
      <c r="DX166" s="51"/>
      <c r="DY166" s="51"/>
      <c r="DZ166" s="51"/>
      <c r="EA166" s="51"/>
      <c r="EB166" s="51"/>
      <c r="EC166" s="51"/>
      <c r="ED166" s="51"/>
      <c r="EE166" s="51"/>
      <c r="EF166" s="51"/>
      <c r="EG166" s="51"/>
      <c r="EH166" s="51"/>
      <c r="EI166" s="51"/>
      <c r="EJ166" s="51"/>
      <c r="EK166" s="51"/>
      <c r="EL166" s="51"/>
      <c r="EM166" s="51"/>
      <c r="EN166" s="51"/>
      <c r="EO166" s="51"/>
      <c r="EP166" s="51"/>
      <c r="EQ166" s="51"/>
      <c r="ER166" s="51"/>
      <c r="ES166" s="51"/>
      <c r="ET166" s="51"/>
      <c r="EU166" s="51"/>
      <c r="EV166" s="51"/>
      <c r="EW166" s="51"/>
      <c r="EX166" s="51"/>
      <c r="EY166" s="51"/>
      <c r="EZ166" s="51"/>
      <c r="FA166" s="51"/>
      <c r="FB166" s="51"/>
      <c r="FC166" s="51"/>
      <c r="FD166" s="51"/>
      <c r="FE166" s="51"/>
      <c r="FF166" s="51"/>
      <c r="FG166" s="51"/>
      <c r="FH166" s="51"/>
      <c r="FI166" s="51"/>
      <c r="FJ166" s="51"/>
      <c r="FK166" s="51"/>
      <c r="FL166" s="51"/>
      <c r="FM166" s="51"/>
      <c r="FN166" s="51"/>
      <c r="FO166" s="51"/>
      <c r="FP166" s="51"/>
      <c r="FQ166" s="51"/>
      <c r="FR166" s="51"/>
      <c r="FS166" s="51"/>
      <c r="FT166" s="51"/>
      <c r="FU166" s="51"/>
      <c r="FV166" s="51"/>
      <c r="FW166" s="51"/>
      <c r="FX166" s="51"/>
      <c r="FY166" s="51"/>
      <c r="FZ166" s="51"/>
      <c r="GA166" s="51"/>
      <c r="GB166" s="51"/>
      <c r="GC166" s="51"/>
      <c r="GD166" s="51"/>
      <c r="GE166" s="51"/>
      <c r="GF166" s="51"/>
      <c r="GG166" s="51"/>
      <c r="GH166" s="51"/>
      <c r="GI166" s="51"/>
      <c r="GJ166" s="51"/>
      <c r="GK166" s="51"/>
      <c r="GL166" s="51"/>
      <c r="GM166" s="51"/>
      <c r="GN166" s="51"/>
      <c r="GO166" s="51"/>
      <c r="GP166" s="51"/>
      <c r="GQ166" s="51"/>
      <c r="GR166" s="51"/>
      <c r="GS166" s="51"/>
      <c r="GT166" s="51"/>
      <c r="GU166" s="51"/>
      <c r="GV166" s="51"/>
      <c r="GW166" s="51"/>
      <c r="GX166" s="51"/>
      <c r="GY166" s="51"/>
      <c r="GZ166" s="51"/>
      <c r="HA166" s="51"/>
      <c r="HB166" s="51"/>
      <c r="HC166" s="51"/>
      <c r="HD166" s="51"/>
      <c r="HE166" s="51"/>
      <c r="HF166" s="51"/>
      <c r="HG166" s="51"/>
      <c r="HH166" s="51"/>
      <c r="HI166" s="51"/>
      <c r="HJ166" s="51"/>
      <c r="HK166" s="51"/>
      <c r="HL166" s="51"/>
      <c r="HM166" s="51"/>
      <c r="HN166" s="51"/>
      <c r="HO166" s="51"/>
      <c r="HP166" s="51"/>
      <c r="HQ166" s="51"/>
      <c r="HR166" s="51"/>
      <c r="HS166" s="51"/>
      <c r="HT166" s="51"/>
      <c r="HU166" s="51"/>
      <c r="HV166" s="51"/>
      <c r="HW166" s="51"/>
      <c r="HX166" s="51"/>
      <c r="HY166" s="51"/>
      <c r="HZ166" s="51"/>
      <c r="IA166" s="51"/>
      <c r="IB166" s="51"/>
      <c r="IC166" s="51"/>
      <c r="ID166" s="51"/>
      <c r="IE166" s="51"/>
      <c r="IF166" s="51"/>
      <c r="IG166" s="51"/>
      <c r="IH166" s="51"/>
      <c r="II166" s="51"/>
      <c r="IJ166" s="51"/>
      <c r="IK166" s="51"/>
      <c r="IL166" s="51"/>
      <c r="IM166" s="51"/>
      <c r="IN166" s="51"/>
      <c r="IO166" s="51"/>
      <c r="IP166" s="51"/>
      <c r="IQ166" s="51"/>
      <c r="IR166" s="51"/>
      <c r="IS166" s="51"/>
      <c r="IT166" s="51"/>
      <c r="IU166" s="51"/>
      <c r="IV166" s="51"/>
      <c r="IW166" s="51"/>
      <c r="IX166" s="51"/>
      <c r="IY166" s="51"/>
      <c r="IZ166" s="51"/>
      <c r="JA166" s="51"/>
      <c r="JB166" s="51"/>
      <c r="JC166" s="51"/>
      <c r="JD166" s="51"/>
      <c r="JE166" s="51"/>
      <c r="JF166" s="51"/>
      <c r="JG166" s="51"/>
      <c r="JH166" s="51"/>
      <c r="JI166" s="51"/>
      <c r="JJ166" s="51"/>
      <c r="JK166" s="51"/>
      <c r="JL166" s="51"/>
      <c r="JM166" s="51"/>
      <c r="JN166" s="51"/>
      <c r="JO166" s="51"/>
      <c r="JP166" s="51"/>
      <c r="JQ166" s="51"/>
      <c r="JR166" s="51"/>
      <c r="JS166" s="51"/>
      <c r="JT166" s="51"/>
      <c r="JU166" s="51"/>
      <c r="JV166" s="51"/>
      <c r="JW166" s="51"/>
      <c r="JX166" s="51"/>
      <c r="JY166" s="51"/>
      <c r="JZ166" s="51"/>
      <c r="KA166" s="51"/>
      <c r="KB166" s="51"/>
      <c r="KC166" s="51"/>
      <c r="KD166" s="51"/>
      <c r="KE166" s="51"/>
      <c r="KF166" s="51"/>
      <c r="KG166" s="51"/>
      <c r="KH166" s="51"/>
      <c r="KI166" s="51"/>
      <c r="KJ166" s="51"/>
      <c r="KK166" s="51"/>
      <c r="KL166" s="51"/>
      <c r="KM166" s="51"/>
      <c r="KN166" s="51"/>
      <c r="KO166" s="51"/>
      <c r="KP166" s="51"/>
      <c r="KQ166" s="51"/>
      <c r="KR166" s="51"/>
      <c r="KS166" s="51"/>
      <c r="KT166" s="51"/>
      <c r="KU166" s="51"/>
      <c r="KV166" s="51"/>
      <c r="KW166" s="51"/>
      <c r="KX166" s="51"/>
      <c r="KY166" s="51"/>
      <c r="KZ166" s="51"/>
      <c r="LA166" s="51"/>
      <c r="LB166" s="51"/>
      <c r="LC166" s="51"/>
      <c r="LD166" s="51"/>
      <c r="LE166" s="51"/>
      <c r="LF166" s="51"/>
      <c r="LG166" s="51"/>
      <c r="LH166" s="51"/>
      <c r="LI166" s="51"/>
      <c r="LJ166" s="51"/>
      <c r="LK166" s="51"/>
      <c r="LL166" s="51"/>
      <c r="LM166" s="51"/>
      <c r="LN166" s="51"/>
      <c r="LO166" s="51"/>
      <c r="LP166" s="51"/>
      <c r="LQ166" s="51"/>
      <c r="LR166" s="51"/>
      <c r="LS166" s="51"/>
      <c r="LT166" s="51"/>
      <c r="LU166" s="51"/>
      <c r="LV166" s="51"/>
      <c r="LW166" s="51"/>
      <c r="LX166" s="51"/>
      <c r="LY166" s="51"/>
      <c r="LZ166" s="51"/>
      <c r="MA166" s="51"/>
      <c r="MB166" s="51"/>
      <c r="MC166" s="51"/>
      <c r="MD166" s="51"/>
      <c r="ME166" s="51"/>
      <c r="MF166" s="51"/>
      <c r="MG166" s="51"/>
      <c r="MH166" s="51"/>
      <c r="MI166" s="51"/>
      <c r="MJ166" s="51"/>
      <c r="MK166" s="51"/>
      <c r="ML166" s="51"/>
      <c r="MM166" s="51"/>
      <c r="MN166" s="51"/>
      <c r="MO166" s="51"/>
      <c r="MP166" s="51"/>
      <c r="MQ166" s="51"/>
      <c r="MR166" s="51"/>
      <c r="MS166" s="51"/>
      <c r="MT166" s="51"/>
      <c r="MU166" s="51"/>
      <c r="MV166" s="51"/>
      <c r="MW166" s="51"/>
      <c r="MX166" s="51"/>
      <c r="MY166" s="51"/>
      <c r="MZ166" s="51"/>
      <c r="NA166" s="51"/>
      <c r="NB166" s="51"/>
      <c r="NC166" s="51"/>
      <c r="ND166" s="51"/>
      <c r="NE166" s="51"/>
      <c r="NF166" s="51"/>
      <c r="NG166" s="51"/>
      <c r="NH166" s="51"/>
      <c r="NI166" s="51"/>
      <c r="NJ166" s="51"/>
      <c r="NK166" s="51"/>
      <c r="NL166" s="51"/>
      <c r="NM166" s="51"/>
      <c r="NN166" s="51"/>
      <c r="NO166" s="51"/>
      <c r="NP166" s="51"/>
      <c r="NQ166" s="51"/>
      <c r="NR166" s="51"/>
      <c r="NS166" s="51"/>
      <c r="NT166" s="51"/>
      <c r="NU166" s="51"/>
      <c r="NV166" s="51"/>
      <c r="NW166" s="51"/>
      <c r="NX166" s="51"/>
      <c r="NY166" s="51"/>
      <c r="NZ166" s="51"/>
      <c r="OA166" s="51"/>
      <c r="OB166" s="51"/>
      <c r="OC166" s="51"/>
      <c r="OD166" s="51"/>
      <c r="OE166" s="51"/>
      <c r="OF166" s="51"/>
      <c r="OG166" s="51"/>
      <c r="OH166" s="51"/>
      <c r="OI166" s="51"/>
      <c r="OJ166" s="51"/>
      <c r="OK166" s="51"/>
      <c r="OL166" s="51"/>
      <c r="OM166" s="51"/>
      <c r="ON166" s="51"/>
      <c r="OO166" s="51"/>
      <c r="OP166" s="51"/>
      <c r="OQ166" s="51"/>
      <c r="OR166" s="51"/>
      <c r="OS166" s="51"/>
      <c r="OT166" s="51"/>
      <c r="OU166" s="51"/>
      <c r="OV166" s="51"/>
      <c r="OW166" s="51"/>
      <c r="OX166" s="51"/>
      <c r="OY166" s="51"/>
      <c r="OZ166" s="51"/>
      <c r="PA166" s="51"/>
      <c r="PB166" s="51"/>
      <c r="PC166" s="51"/>
      <c r="PD166" s="51"/>
      <c r="PE166" s="51"/>
      <c r="PF166" s="51"/>
      <c r="PG166" s="51"/>
      <c r="PH166" s="51"/>
      <c r="PI166" s="51"/>
      <c r="PJ166" s="51"/>
      <c r="PK166" s="51"/>
      <c r="PL166" s="51"/>
      <c r="PM166" s="51"/>
      <c r="PN166" s="51"/>
      <c r="PO166" s="51"/>
      <c r="PP166" s="51"/>
      <c r="PQ166" s="51"/>
      <c r="PR166" s="51"/>
      <c r="PS166" s="51"/>
      <c r="PT166" s="51"/>
      <c r="PU166" s="51"/>
      <c r="PV166" s="51"/>
      <c r="PW166" s="51"/>
      <c r="PX166" s="51"/>
      <c r="PY166" s="51"/>
      <c r="PZ166" s="51"/>
      <c r="QA166" s="51"/>
      <c r="QB166" s="51"/>
      <c r="QC166" s="51"/>
      <c r="QD166" s="51"/>
      <c r="QE166" s="51"/>
      <c r="QF166" s="51"/>
      <c r="QG166" s="51"/>
      <c r="QH166" s="51"/>
      <c r="QI166" s="51"/>
      <c r="QJ166" s="51"/>
      <c r="QK166" s="51"/>
      <c r="QL166" s="51"/>
      <c r="QM166" s="51"/>
      <c r="QN166" s="51"/>
      <c r="QO166" s="51"/>
      <c r="QP166" s="51"/>
      <c r="QQ166" s="51"/>
      <c r="QR166" s="51"/>
      <c r="QS166" s="51"/>
      <c r="QT166" s="51"/>
      <c r="QU166" s="51"/>
      <c r="QV166" s="51"/>
      <c r="QW166" s="51"/>
      <c r="QX166" s="51"/>
      <c r="QY166" s="51"/>
      <c r="QZ166" s="51"/>
      <c r="RA166" s="51"/>
      <c r="RB166" s="51"/>
      <c r="RC166" s="51"/>
      <c r="RD166" s="51"/>
      <c r="RE166" s="51"/>
      <c r="RF166" s="51"/>
      <c r="RG166" s="51"/>
      <c r="RH166" s="51"/>
      <c r="RI166" s="51"/>
      <c r="RJ166" s="51"/>
      <c r="RK166" s="51"/>
      <c r="RL166" s="51"/>
      <c r="RM166" s="51"/>
      <c r="RN166" s="51"/>
      <c r="RO166" s="51"/>
      <c r="RP166" s="51"/>
      <c r="RQ166" s="51"/>
      <c r="RR166" s="51"/>
      <c r="RS166" s="51"/>
      <c r="RT166" s="51"/>
      <c r="RU166" s="51"/>
      <c r="RV166" s="51"/>
      <c r="RW166" s="51"/>
      <c r="RX166" s="51"/>
      <c r="RY166" s="51"/>
      <c r="RZ166" s="51"/>
      <c r="SA166" s="51"/>
      <c r="SB166" s="51"/>
      <c r="SC166" s="51"/>
      <c r="SD166" s="51"/>
      <c r="SE166" s="51"/>
      <c r="SF166" s="51"/>
      <c r="SG166" s="51"/>
      <c r="SH166" s="51"/>
      <c r="SI166" s="51"/>
      <c r="SJ166" s="51"/>
      <c r="SK166" s="51"/>
      <c r="SL166" s="51"/>
      <c r="SM166" s="51"/>
      <c r="SN166" s="51"/>
      <c r="SO166" s="51"/>
      <c r="SP166" s="51"/>
      <c r="SQ166" s="51"/>
      <c r="SR166" s="51"/>
      <c r="SS166" s="51"/>
      <c r="ST166" s="51"/>
      <c r="SU166" s="51"/>
      <c r="SV166" s="51"/>
      <c r="SW166" s="51"/>
      <c r="SX166" s="51"/>
      <c r="SY166" s="51"/>
      <c r="SZ166" s="51"/>
      <c r="TA166" s="51"/>
      <c r="TB166" s="51"/>
      <c r="TC166" s="51"/>
      <c r="TD166" s="51"/>
      <c r="TE166" s="51"/>
      <c r="TF166" s="51"/>
      <c r="TG166" s="51"/>
      <c r="TH166" s="51"/>
      <c r="TI166" s="51"/>
      <c r="TJ166" s="51"/>
      <c r="TK166" s="51"/>
      <c r="TL166" s="51"/>
      <c r="TM166" s="51"/>
      <c r="TN166" s="51"/>
      <c r="TO166" s="51"/>
      <c r="TP166" s="51"/>
      <c r="TQ166" s="51"/>
      <c r="TR166" s="51"/>
      <c r="TS166" s="51"/>
      <c r="TT166" s="51"/>
      <c r="TU166" s="51"/>
      <c r="TV166" s="51"/>
      <c r="TW166" s="51"/>
      <c r="TX166" s="51"/>
      <c r="TY166" s="51"/>
      <c r="TZ166" s="51"/>
      <c r="UA166" s="51"/>
      <c r="UB166" s="51"/>
      <c r="UC166" s="51"/>
      <c r="UD166" s="51"/>
      <c r="UE166" s="51"/>
      <c r="UF166" s="51"/>
      <c r="UG166" s="51"/>
      <c r="UH166" s="51"/>
      <c r="UI166" s="51"/>
      <c r="UJ166" s="51"/>
      <c r="UK166" s="51"/>
      <c r="UL166" s="51"/>
      <c r="UM166" s="51"/>
      <c r="UN166" s="51"/>
      <c r="UO166" s="51"/>
      <c r="UP166" s="51"/>
      <c r="UQ166" s="51"/>
      <c r="UR166" s="51"/>
      <c r="US166" s="51"/>
      <c r="UT166" s="51"/>
      <c r="UU166" s="51"/>
      <c r="UV166" s="51"/>
      <c r="UW166" s="51"/>
      <c r="UX166" s="51"/>
      <c r="UY166" s="51"/>
      <c r="UZ166" s="51"/>
      <c r="VA166" s="51"/>
      <c r="VB166" s="51"/>
      <c r="VC166" s="51"/>
      <c r="VD166" s="51"/>
      <c r="VE166" s="51"/>
      <c r="VF166" s="51"/>
      <c r="VG166" s="51"/>
      <c r="VH166" s="51"/>
      <c r="VI166" s="51"/>
      <c r="VJ166" s="51"/>
      <c r="VK166" s="51"/>
      <c r="VL166" s="51"/>
      <c r="VM166" s="51"/>
      <c r="VN166" s="51"/>
      <c r="VO166" s="51"/>
      <c r="VP166" s="51"/>
      <c r="VQ166" s="51"/>
      <c r="VR166" s="51"/>
      <c r="VS166" s="51"/>
      <c r="VT166" s="51"/>
      <c r="VU166" s="51"/>
      <c r="VV166" s="51"/>
      <c r="VW166" s="51"/>
      <c r="VX166" s="51"/>
      <c r="VY166" s="51"/>
      <c r="VZ166" s="51"/>
      <c r="WA166" s="51"/>
      <c r="WB166" s="51"/>
      <c r="WC166" s="51"/>
      <c r="WD166" s="51"/>
      <c r="WE166" s="51"/>
      <c r="WF166" s="51"/>
      <c r="WG166" s="51"/>
      <c r="WH166" s="51"/>
      <c r="WI166" s="51"/>
      <c r="WJ166" s="51"/>
      <c r="WK166" s="51"/>
      <c r="WL166" s="51"/>
      <c r="WM166" s="51"/>
      <c r="WN166" s="51"/>
      <c r="WO166" s="51"/>
      <c r="WP166" s="51"/>
      <c r="WQ166" s="51"/>
      <c r="WR166" s="51"/>
      <c r="WS166" s="51"/>
      <c r="WT166" s="51"/>
      <c r="WU166" s="51"/>
      <c r="WV166" s="51"/>
      <c r="WW166" s="51"/>
      <c r="WX166" s="51"/>
      <c r="WY166" s="51"/>
      <c r="WZ166" s="51"/>
      <c r="XA166" s="51"/>
      <c r="XB166" s="51"/>
      <c r="XC166" s="51"/>
      <c r="XD166" s="51"/>
      <c r="XE166" s="51"/>
      <c r="XF166" s="51"/>
      <c r="XG166" s="51"/>
      <c r="XH166" s="51"/>
      <c r="XI166" s="51"/>
      <c r="XJ166" s="51"/>
      <c r="XK166" s="51"/>
      <c r="XL166" s="51"/>
      <c r="XM166" s="51"/>
      <c r="XN166" s="51"/>
      <c r="XO166" s="51"/>
      <c r="XP166" s="51"/>
      <c r="XQ166" s="51"/>
      <c r="XR166" s="51"/>
      <c r="XS166" s="51"/>
      <c r="XT166" s="51"/>
      <c r="XU166" s="51"/>
      <c r="XV166" s="51"/>
      <c r="XW166" s="51"/>
      <c r="XX166" s="51"/>
      <c r="XY166" s="51"/>
      <c r="XZ166" s="51"/>
      <c r="YA166" s="51"/>
      <c r="YB166" s="51"/>
      <c r="YC166" s="51"/>
      <c r="YD166" s="51"/>
      <c r="YE166" s="51"/>
      <c r="YF166" s="51"/>
      <c r="YG166" s="51"/>
      <c r="YH166" s="51"/>
      <c r="YI166" s="51"/>
      <c r="YJ166" s="51"/>
      <c r="YK166" s="51"/>
      <c r="YL166" s="51"/>
      <c r="YM166" s="51"/>
      <c r="YN166" s="51"/>
      <c r="YO166" s="51"/>
      <c r="YP166" s="51"/>
      <c r="YQ166" s="51"/>
      <c r="YR166" s="51"/>
      <c r="YS166" s="51"/>
      <c r="YT166" s="51"/>
      <c r="YU166" s="51"/>
      <c r="YV166" s="51"/>
      <c r="YW166" s="51"/>
      <c r="YX166" s="51"/>
      <c r="YY166" s="51"/>
      <c r="YZ166" s="51"/>
      <c r="ZA166" s="51"/>
      <c r="ZB166" s="51"/>
      <c r="ZC166" s="51"/>
      <c r="ZD166" s="51"/>
      <c r="ZE166" s="51"/>
      <c r="ZF166" s="51"/>
      <c r="ZG166" s="51"/>
      <c r="ZH166" s="51"/>
      <c r="ZI166" s="51"/>
      <c r="ZJ166" s="51"/>
      <c r="ZK166" s="51"/>
      <c r="ZL166" s="51"/>
      <c r="ZM166" s="51"/>
      <c r="ZN166" s="51"/>
      <c r="ZO166" s="51"/>
      <c r="ZP166" s="51"/>
      <c r="ZQ166" s="51"/>
      <c r="ZR166" s="51"/>
      <c r="ZS166" s="51"/>
      <c r="ZT166" s="51"/>
      <c r="ZU166" s="51"/>
      <c r="ZV166" s="51"/>
      <c r="ZW166" s="51"/>
      <c r="ZX166" s="51"/>
      <c r="ZY166" s="51"/>
      <c r="ZZ166" s="51"/>
      <c r="AAA166" s="51"/>
      <c r="AAB166" s="51"/>
      <c r="AAC166" s="51"/>
      <c r="AAD166" s="51"/>
      <c r="AAE166" s="51"/>
      <c r="AAF166" s="51"/>
      <c r="AAG166" s="51"/>
      <c r="AAH166" s="51"/>
      <c r="AAI166" s="51"/>
      <c r="AAJ166" s="51"/>
      <c r="AAK166" s="51"/>
      <c r="AAL166" s="51"/>
      <c r="AAM166" s="51"/>
      <c r="AAN166" s="51"/>
      <c r="AAO166" s="51"/>
      <c r="AAP166" s="51"/>
      <c r="AAQ166" s="51"/>
      <c r="AAR166" s="51"/>
      <c r="AAS166" s="51"/>
      <c r="AAT166" s="51"/>
      <c r="AAU166" s="51"/>
      <c r="AAV166" s="51"/>
      <c r="AAW166" s="51"/>
      <c r="AAX166" s="51"/>
      <c r="AAY166" s="51"/>
      <c r="AAZ166" s="51"/>
      <c r="ABA166" s="51"/>
      <c r="ABB166" s="51"/>
      <c r="ABC166" s="51"/>
      <c r="ABD166" s="51"/>
      <c r="ABE166" s="51"/>
      <c r="ABF166" s="51"/>
      <c r="ABG166" s="51"/>
      <c r="ABH166" s="51"/>
      <c r="ABI166" s="51"/>
      <c r="ABJ166" s="51"/>
      <c r="ABK166" s="51"/>
      <c r="ABL166" s="51"/>
      <c r="ABM166" s="51"/>
      <c r="ABN166" s="51"/>
      <c r="ABO166" s="51"/>
      <c r="ABP166" s="51"/>
      <c r="ABQ166" s="51"/>
      <c r="ABR166" s="51"/>
      <c r="ABS166" s="51"/>
      <c r="ABT166" s="51"/>
      <c r="ABU166" s="51"/>
      <c r="ABV166" s="51"/>
      <c r="ABW166" s="51"/>
      <c r="ABX166" s="51"/>
      <c r="ABY166" s="51"/>
      <c r="ABZ166" s="51"/>
      <c r="ACA166" s="51"/>
      <c r="ACB166" s="51"/>
      <c r="ACC166" s="51"/>
      <c r="ACD166" s="51"/>
      <c r="ACE166" s="51"/>
      <c r="ACF166" s="51"/>
      <c r="ACG166" s="51"/>
      <c r="ACH166" s="51"/>
      <c r="ACI166" s="51"/>
      <c r="ACJ166" s="51"/>
      <c r="ACK166" s="51"/>
      <c r="ACL166" s="51"/>
      <c r="ACM166" s="51"/>
      <c r="ACN166" s="51"/>
      <c r="ACO166" s="51"/>
      <c r="ACP166" s="51"/>
      <c r="ACQ166" s="51"/>
      <c r="ACR166" s="51"/>
      <c r="ACS166" s="51"/>
      <c r="ACT166" s="51"/>
      <c r="ACU166" s="51"/>
      <c r="ACV166" s="51"/>
      <c r="ACW166" s="51"/>
      <c r="ACX166" s="51"/>
      <c r="ACY166" s="51"/>
      <c r="ACZ166" s="51"/>
      <c r="ADA166" s="51"/>
      <c r="ADB166" s="51"/>
      <c r="ADC166" s="51"/>
      <c r="ADD166" s="51"/>
      <c r="ADE166" s="51"/>
      <c r="ADF166" s="51"/>
      <c r="ADG166" s="51"/>
      <c r="ADH166" s="51"/>
      <c r="ADI166" s="51"/>
      <c r="ADJ166" s="51"/>
      <c r="ADK166" s="51"/>
      <c r="ADL166" s="51"/>
      <c r="ADM166" s="51"/>
      <c r="ADN166" s="51"/>
      <c r="ADO166" s="51"/>
      <c r="ADP166" s="51"/>
      <c r="ADQ166" s="51"/>
      <c r="ADR166" s="51"/>
      <c r="ADS166" s="51"/>
      <c r="ADT166" s="51"/>
      <c r="ADU166" s="51"/>
      <c r="ADV166" s="51"/>
      <c r="ADW166" s="51"/>
      <c r="ADX166" s="51"/>
      <c r="ADY166" s="51"/>
      <c r="ADZ166" s="51"/>
      <c r="AEA166" s="51"/>
      <c r="AEB166" s="51"/>
      <c r="AEC166" s="51"/>
      <c r="AED166" s="51"/>
      <c r="AEE166" s="51"/>
      <c r="AEF166" s="51"/>
      <c r="AEG166" s="51"/>
      <c r="AEH166" s="51"/>
      <c r="AEI166" s="51"/>
      <c r="AEJ166" s="51"/>
      <c r="AEK166" s="51"/>
      <c r="AEL166" s="51"/>
      <c r="AEM166" s="51"/>
      <c r="AEN166" s="51"/>
      <c r="AEO166" s="51"/>
      <c r="AEP166" s="51"/>
      <c r="AEQ166" s="51"/>
      <c r="AER166" s="51"/>
      <c r="AES166" s="51"/>
      <c r="AET166" s="51"/>
      <c r="AEU166" s="51"/>
      <c r="AEV166" s="51"/>
      <c r="AEW166" s="51"/>
      <c r="AEX166" s="51"/>
      <c r="AEY166" s="51"/>
      <c r="AEZ166" s="51"/>
      <c r="AFA166" s="51"/>
      <c r="AFB166" s="51"/>
      <c r="AFC166" s="51"/>
      <c r="AFD166" s="51"/>
      <c r="AFE166" s="51"/>
      <c r="AFF166" s="51"/>
      <c r="AFG166" s="51"/>
      <c r="AFH166" s="51"/>
      <c r="AFI166" s="51"/>
      <c r="AFJ166" s="51"/>
      <c r="AFK166" s="51"/>
      <c r="AFL166" s="51"/>
      <c r="AFM166" s="51"/>
      <c r="AFN166" s="51"/>
      <c r="AFO166" s="51"/>
      <c r="AFP166" s="51"/>
      <c r="AFQ166" s="51"/>
      <c r="AFR166" s="51"/>
      <c r="AFS166" s="51"/>
      <c r="AFT166" s="51"/>
      <c r="AFU166" s="51"/>
      <c r="AFV166" s="51"/>
      <c r="AFW166" s="51"/>
      <c r="AFX166" s="51"/>
      <c r="AFY166" s="51"/>
      <c r="AFZ166" s="51"/>
      <c r="AGA166" s="51"/>
      <c r="AGB166" s="51"/>
      <c r="AGC166" s="51"/>
      <c r="AGD166" s="51"/>
      <c r="AGE166" s="51"/>
      <c r="AGF166" s="51"/>
      <c r="AGG166" s="51"/>
      <c r="AGH166" s="51"/>
      <c r="AGI166" s="51"/>
      <c r="AGJ166" s="51"/>
      <c r="AGK166" s="51"/>
      <c r="AGL166" s="51"/>
      <c r="AGM166" s="51"/>
      <c r="AGN166" s="51"/>
      <c r="AGO166" s="51"/>
      <c r="AGP166" s="51"/>
      <c r="AGQ166" s="51"/>
      <c r="AGR166" s="51"/>
      <c r="AGS166" s="51"/>
      <c r="AGT166" s="51"/>
      <c r="AGU166" s="51"/>
      <c r="AGV166" s="51"/>
      <c r="AGW166" s="51"/>
      <c r="AGX166" s="51"/>
      <c r="AGY166" s="51"/>
      <c r="AGZ166" s="51"/>
      <c r="AHA166" s="51"/>
      <c r="AHB166" s="51"/>
      <c r="AHC166" s="51"/>
      <c r="AHD166" s="51"/>
      <c r="AHE166" s="51"/>
      <c r="AHF166" s="51"/>
      <c r="AHG166" s="51"/>
      <c r="AHH166" s="51"/>
      <c r="AHI166" s="51"/>
      <c r="AHJ166" s="51"/>
      <c r="AHK166" s="51"/>
      <c r="AHL166" s="51"/>
      <c r="AHM166" s="51"/>
      <c r="AHN166" s="51"/>
      <c r="AHO166" s="51"/>
      <c r="AHP166" s="51"/>
      <c r="AHQ166" s="51"/>
      <c r="AHR166" s="51"/>
      <c r="AHS166" s="51"/>
      <c r="AHT166" s="51"/>
      <c r="AHU166" s="51"/>
      <c r="AHV166" s="51"/>
      <c r="AHW166" s="51"/>
      <c r="AHX166" s="51"/>
      <c r="AHY166" s="51"/>
      <c r="AHZ166" s="51"/>
      <c r="AIA166" s="51"/>
      <c r="AIB166" s="51"/>
      <c r="AIC166" s="51"/>
      <c r="AID166" s="51"/>
      <c r="AIE166" s="51"/>
      <c r="AIF166" s="51"/>
      <c r="AIG166" s="51"/>
      <c r="AIH166" s="51"/>
      <c r="AII166" s="51"/>
      <c r="AIJ166" s="51"/>
      <c r="AIK166" s="51"/>
      <c r="AIL166" s="51"/>
      <c r="AIM166" s="51"/>
      <c r="AIN166" s="51"/>
      <c r="AIO166" s="51"/>
      <c r="AIP166" s="51"/>
      <c r="AIQ166" s="51"/>
      <c r="AIR166" s="51"/>
      <c r="AIS166" s="51"/>
      <c r="AIT166" s="51"/>
      <c r="AIU166" s="51"/>
      <c r="AIV166" s="51"/>
      <c r="AIW166" s="51"/>
      <c r="AIX166" s="51"/>
      <c r="AIY166" s="51"/>
      <c r="AIZ166" s="51"/>
      <c r="AJA166" s="51"/>
      <c r="AJB166" s="51"/>
      <c r="AJC166" s="51"/>
      <c r="AJD166" s="51"/>
      <c r="AJE166" s="51"/>
      <c r="AJF166" s="51"/>
      <c r="AJG166" s="51"/>
      <c r="AJH166" s="51"/>
      <c r="AJI166" s="51"/>
      <c r="AJJ166" s="51"/>
      <c r="AJK166" s="51"/>
      <c r="AJL166" s="51"/>
      <c r="AJM166" s="51"/>
      <c r="AJN166" s="51"/>
      <c r="AJO166" s="51"/>
      <c r="AJP166" s="51"/>
      <c r="AJQ166" s="51"/>
      <c r="AJR166" s="51"/>
      <c r="AJS166" s="51"/>
      <c r="AJT166" s="51"/>
      <c r="AJU166" s="51"/>
      <c r="AJV166" s="51"/>
      <c r="AJW166" s="51"/>
      <c r="AJX166" s="51"/>
      <c r="AJY166" s="51"/>
      <c r="AJZ166" s="51"/>
      <c r="AKA166" s="51"/>
      <c r="AKB166" s="51"/>
      <c r="AKC166" s="51"/>
      <c r="AKD166" s="51"/>
      <c r="AKE166" s="51"/>
      <c r="AKF166" s="51"/>
      <c r="AKG166" s="51"/>
      <c r="AKH166" s="51"/>
      <c r="AKI166" s="51"/>
      <c r="AKJ166" s="51"/>
      <c r="AKK166" s="51"/>
      <c r="AKL166" s="51"/>
      <c r="AKM166" s="51"/>
      <c r="AKN166" s="51"/>
      <c r="AKO166" s="51"/>
      <c r="AKP166" s="51"/>
      <c r="AKQ166" s="51"/>
      <c r="AKR166" s="51"/>
      <c r="AKS166" s="51"/>
      <c r="AKT166" s="51"/>
      <c r="AKU166" s="51"/>
      <c r="AKV166" s="51"/>
      <c r="AKW166" s="51"/>
      <c r="AKX166" s="51"/>
      <c r="AKY166" s="51"/>
      <c r="AKZ166" s="51"/>
      <c r="ALA166" s="51"/>
      <c r="ALB166" s="51"/>
      <c r="ALC166" s="51"/>
      <c r="ALD166" s="51"/>
      <c r="ALE166" s="51"/>
      <c r="ALF166" s="51"/>
      <c r="ALG166" s="51"/>
      <c r="ALH166" s="51"/>
      <c r="ALI166" s="51"/>
      <c r="ALJ166" s="51"/>
      <c r="ALK166" s="51"/>
      <c r="ALL166" s="51"/>
      <c r="ALM166" s="51"/>
      <c r="ALN166" s="51"/>
      <c r="ALO166" s="51"/>
      <c r="ALP166" s="51"/>
      <c r="ALQ166" s="51"/>
      <c r="ALR166" s="51"/>
      <c r="ALS166" s="51"/>
      <c r="ALT166" s="51"/>
      <c r="ALU166" s="51"/>
      <c r="ALV166" s="51"/>
      <c r="ALW166" s="51"/>
      <c r="ALX166" s="51"/>
      <c r="ALY166" s="51"/>
      <c r="ALZ166" s="51"/>
      <c r="AMA166" s="51"/>
      <c r="AMB166" s="51"/>
      <c r="AMC166" s="51"/>
      <c r="AMD166" s="51"/>
      <c r="AME166" s="51"/>
      <c r="AMF166" s="51"/>
      <c r="AMG166" s="51"/>
      <c r="AMH166" s="51"/>
      <c r="AMI166" s="51"/>
      <c r="AMJ166" s="51"/>
      <c r="AMK166" s="51"/>
    </row>
    <row r="167" spans="1:1025" s="198" customFormat="1" ht="73.5" customHeight="1" x14ac:dyDescent="0.3">
      <c r="A167" s="51"/>
      <c r="B167" s="54">
        <v>164</v>
      </c>
      <c r="C167" s="86" t="s">
        <v>871</v>
      </c>
      <c r="D167" s="53">
        <v>45125</v>
      </c>
      <c r="E167" s="43" t="s">
        <v>872</v>
      </c>
      <c r="F167" s="43">
        <v>5024048674</v>
      </c>
      <c r="G167" s="157" t="s">
        <v>873</v>
      </c>
      <c r="H167" s="60" t="s">
        <v>32</v>
      </c>
      <c r="I167" s="60" t="s">
        <v>36</v>
      </c>
      <c r="J167" s="53">
        <v>31261</v>
      </c>
      <c r="K167" s="54" t="s">
        <v>59</v>
      </c>
      <c r="L167" s="54" t="s">
        <v>753</v>
      </c>
      <c r="M167" s="54" t="s">
        <v>28</v>
      </c>
      <c r="N167" s="4" t="s">
        <v>27</v>
      </c>
      <c r="O167" s="43" t="s">
        <v>874</v>
      </c>
      <c r="P167" s="55" t="s">
        <v>48</v>
      </c>
      <c r="Q167" s="58" t="s">
        <v>60</v>
      </c>
      <c r="R167" s="42" t="s">
        <v>351</v>
      </c>
      <c r="S167" s="64" t="s">
        <v>110</v>
      </c>
      <c r="T167" s="52" t="s">
        <v>875</v>
      </c>
      <c r="U167" s="65">
        <v>45161</v>
      </c>
      <c r="V167" s="195">
        <v>0.64583333333333304</v>
      </c>
      <c r="W167" s="59" t="s">
        <v>89</v>
      </c>
      <c r="X167" s="60">
        <v>26939</v>
      </c>
      <c r="Y167" s="51"/>
      <c r="Z167" s="51"/>
      <c r="AA167" s="51"/>
      <c r="AB167" s="51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  <c r="AQ167" s="51"/>
      <c r="AR167" s="51"/>
      <c r="AS167" s="51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  <c r="BF167" s="51"/>
      <c r="BG167" s="51"/>
      <c r="BH167" s="51"/>
      <c r="BI167" s="51"/>
      <c r="BJ167" s="51"/>
      <c r="BK167" s="51"/>
      <c r="BL167" s="51"/>
      <c r="BM167" s="51"/>
      <c r="BN167" s="51"/>
      <c r="BO167" s="51"/>
      <c r="BP167" s="51"/>
      <c r="BQ167" s="51"/>
      <c r="BR167" s="51"/>
      <c r="BS167" s="51"/>
      <c r="BT167" s="51"/>
      <c r="BU167" s="51"/>
      <c r="BV167" s="51"/>
      <c r="BW167" s="51"/>
      <c r="BX167" s="51"/>
      <c r="BY167" s="51"/>
      <c r="BZ167" s="51"/>
      <c r="CA167" s="51"/>
      <c r="CB167" s="51"/>
      <c r="CC167" s="51"/>
      <c r="CD167" s="51"/>
      <c r="CE167" s="51"/>
      <c r="CF167" s="51"/>
      <c r="CG167" s="51"/>
      <c r="CH167" s="51"/>
      <c r="CI167" s="51"/>
      <c r="CJ167" s="51"/>
      <c r="CK167" s="51"/>
      <c r="CL167" s="51"/>
      <c r="CM167" s="51"/>
      <c r="CN167" s="51"/>
      <c r="CO167" s="51"/>
      <c r="CP167" s="51"/>
      <c r="CQ167" s="51"/>
      <c r="CR167" s="51"/>
      <c r="CS167" s="51"/>
      <c r="CT167" s="51"/>
      <c r="CU167" s="51"/>
      <c r="CV167" s="51"/>
      <c r="CW167" s="51"/>
      <c r="CX167" s="51"/>
      <c r="CY167" s="51"/>
      <c r="CZ167" s="51"/>
      <c r="DA167" s="51"/>
      <c r="DB167" s="51"/>
      <c r="DC167" s="51"/>
      <c r="DD167" s="51"/>
      <c r="DE167" s="51"/>
      <c r="DF167" s="51"/>
      <c r="DG167" s="51"/>
      <c r="DH167" s="51"/>
      <c r="DI167" s="51"/>
      <c r="DJ167" s="51"/>
      <c r="DK167" s="51"/>
      <c r="DL167" s="51"/>
      <c r="DM167" s="51"/>
      <c r="DN167" s="51"/>
      <c r="DO167" s="51"/>
      <c r="DP167" s="51"/>
      <c r="DQ167" s="51"/>
      <c r="DR167" s="51"/>
      <c r="DS167" s="51"/>
      <c r="DT167" s="51"/>
      <c r="DU167" s="51"/>
      <c r="DV167" s="51"/>
      <c r="DW167" s="51"/>
      <c r="DX167" s="51"/>
      <c r="DY167" s="51"/>
      <c r="DZ167" s="51"/>
      <c r="EA167" s="51"/>
      <c r="EB167" s="51"/>
      <c r="EC167" s="51"/>
      <c r="ED167" s="51"/>
      <c r="EE167" s="51"/>
      <c r="EF167" s="51"/>
      <c r="EG167" s="51"/>
      <c r="EH167" s="51"/>
      <c r="EI167" s="51"/>
      <c r="EJ167" s="51"/>
      <c r="EK167" s="51"/>
      <c r="EL167" s="51"/>
      <c r="EM167" s="51"/>
      <c r="EN167" s="51"/>
      <c r="EO167" s="51"/>
      <c r="EP167" s="51"/>
      <c r="EQ167" s="51"/>
      <c r="ER167" s="51"/>
      <c r="ES167" s="51"/>
      <c r="ET167" s="51"/>
      <c r="EU167" s="51"/>
      <c r="EV167" s="51"/>
      <c r="EW167" s="51"/>
      <c r="EX167" s="51"/>
      <c r="EY167" s="51"/>
      <c r="EZ167" s="51"/>
      <c r="FA167" s="51"/>
      <c r="FB167" s="51"/>
      <c r="FC167" s="51"/>
      <c r="FD167" s="51"/>
      <c r="FE167" s="51"/>
      <c r="FF167" s="51"/>
      <c r="FG167" s="51"/>
      <c r="FH167" s="51"/>
      <c r="FI167" s="51"/>
      <c r="FJ167" s="51"/>
      <c r="FK167" s="51"/>
      <c r="FL167" s="51"/>
      <c r="FM167" s="51"/>
      <c r="FN167" s="51"/>
      <c r="FO167" s="51"/>
      <c r="FP167" s="51"/>
      <c r="FQ167" s="51"/>
      <c r="FR167" s="51"/>
      <c r="FS167" s="51"/>
      <c r="FT167" s="51"/>
      <c r="FU167" s="51"/>
      <c r="FV167" s="51"/>
      <c r="FW167" s="51"/>
      <c r="FX167" s="51"/>
      <c r="FY167" s="51"/>
      <c r="FZ167" s="51"/>
      <c r="GA167" s="51"/>
      <c r="GB167" s="51"/>
      <c r="GC167" s="51"/>
      <c r="GD167" s="51"/>
      <c r="GE167" s="51"/>
      <c r="GF167" s="51"/>
      <c r="GG167" s="51"/>
      <c r="GH167" s="51"/>
      <c r="GI167" s="51"/>
      <c r="GJ167" s="51"/>
      <c r="GK167" s="51"/>
      <c r="GL167" s="51"/>
      <c r="GM167" s="51"/>
      <c r="GN167" s="51"/>
      <c r="GO167" s="51"/>
      <c r="GP167" s="51"/>
      <c r="GQ167" s="51"/>
      <c r="GR167" s="51"/>
      <c r="GS167" s="51"/>
      <c r="GT167" s="51"/>
      <c r="GU167" s="51"/>
      <c r="GV167" s="51"/>
      <c r="GW167" s="51"/>
      <c r="GX167" s="51"/>
      <c r="GY167" s="51"/>
      <c r="GZ167" s="51"/>
      <c r="HA167" s="51"/>
      <c r="HB167" s="51"/>
      <c r="HC167" s="51"/>
      <c r="HD167" s="51"/>
      <c r="HE167" s="51"/>
      <c r="HF167" s="51"/>
      <c r="HG167" s="51"/>
      <c r="HH167" s="51"/>
      <c r="HI167" s="51"/>
      <c r="HJ167" s="51"/>
      <c r="HK167" s="51"/>
      <c r="HL167" s="51"/>
      <c r="HM167" s="51"/>
      <c r="HN167" s="51"/>
      <c r="HO167" s="51"/>
      <c r="HP167" s="51"/>
      <c r="HQ167" s="51"/>
      <c r="HR167" s="51"/>
      <c r="HS167" s="51"/>
      <c r="HT167" s="51"/>
      <c r="HU167" s="51"/>
      <c r="HV167" s="51"/>
      <c r="HW167" s="51"/>
      <c r="HX167" s="51"/>
      <c r="HY167" s="51"/>
      <c r="HZ167" s="51"/>
      <c r="IA167" s="51"/>
      <c r="IB167" s="51"/>
      <c r="IC167" s="51"/>
      <c r="ID167" s="51"/>
      <c r="IE167" s="51"/>
      <c r="IF167" s="51"/>
      <c r="IG167" s="51"/>
      <c r="IH167" s="51"/>
      <c r="II167" s="51"/>
      <c r="IJ167" s="51"/>
      <c r="IK167" s="51"/>
      <c r="IL167" s="51"/>
      <c r="IM167" s="51"/>
      <c r="IN167" s="51"/>
      <c r="IO167" s="51"/>
      <c r="IP167" s="51"/>
      <c r="IQ167" s="51"/>
      <c r="IR167" s="51"/>
      <c r="IS167" s="51"/>
      <c r="IT167" s="51"/>
      <c r="IU167" s="51"/>
      <c r="IV167" s="51"/>
      <c r="IW167" s="51"/>
      <c r="IX167" s="51"/>
      <c r="IY167" s="51"/>
      <c r="IZ167" s="51"/>
      <c r="JA167" s="51"/>
      <c r="JB167" s="51"/>
      <c r="JC167" s="51"/>
      <c r="JD167" s="51"/>
      <c r="JE167" s="51"/>
      <c r="JF167" s="51"/>
      <c r="JG167" s="51"/>
      <c r="JH167" s="51"/>
      <c r="JI167" s="51"/>
      <c r="JJ167" s="51"/>
      <c r="JK167" s="51"/>
      <c r="JL167" s="51"/>
      <c r="JM167" s="51"/>
      <c r="JN167" s="51"/>
      <c r="JO167" s="51"/>
      <c r="JP167" s="51"/>
      <c r="JQ167" s="51"/>
      <c r="JR167" s="51"/>
      <c r="JS167" s="51"/>
      <c r="JT167" s="51"/>
      <c r="JU167" s="51"/>
      <c r="JV167" s="51"/>
      <c r="JW167" s="51"/>
      <c r="JX167" s="51"/>
      <c r="JY167" s="51"/>
      <c r="JZ167" s="51"/>
      <c r="KA167" s="51"/>
      <c r="KB167" s="51"/>
      <c r="KC167" s="51"/>
      <c r="KD167" s="51"/>
      <c r="KE167" s="51"/>
      <c r="KF167" s="51"/>
      <c r="KG167" s="51"/>
      <c r="KH167" s="51"/>
      <c r="KI167" s="51"/>
      <c r="KJ167" s="51"/>
      <c r="KK167" s="51"/>
      <c r="KL167" s="51"/>
      <c r="KM167" s="51"/>
      <c r="KN167" s="51"/>
      <c r="KO167" s="51"/>
      <c r="KP167" s="51"/>
      <c r="KQ167" s="51"/>
      <c r="KR167" s="51"/>
      <c r="KS167" s="51"/>
      <c r="KT167" s="51"/>
      <c r="KU167" s="51"/>
      <c r="KV167" s="51"/>
      <c r="KW167" s="51"/>
      <c r="KX167" s="51"/>
      <c r="KY167" s="51"/>
      <c r="KZ167" s="51"/>
      <c r="LA167" s="51"/>
      <c r="LB167" s="51"/>
      <c r="LC167" s="51"/>
      <c r="LD167" s="51"/>
      <c r="LE167" s="51"/>
      <c r="LF167" s="51"/>
      <c r="LG167" s="51"/>
      <c r="LH167" s="51"/>
      <c r="LI167" s="51"/>
      <c r="LJ167" s="51"/>
      <c r="LK167" s="51"/>
      <c r="LL167" s="51"/>
      <c r="LM167" s="51"/>
      <c r="LN167" s="51"/>
      <c r="LO167" s="51"/>
      <c r="LP167" s="51"/>
      <c r="LQ167" s="51"/>
      <c r="LR167" s="51"/>
      <c r="LS167" s="51"/>
      <c r="LT167" s="51"/>
      <c r="LU167" s="51"/>
      <c r="LV167" s="51"/>
      <c r="LW167" s="51"/>
      <c r="LX167" s="51"/>
      <c r="LY167" s="51"/>
      <c r="LZ167" s="51"/>
      <c r="MA167" s="51"/>
      <c r="MB167" s="51"/>
      <c r="MC167" s="51"/>
      <c r="MD167" s="51"/>
      <c r="ME167" s="51"/>
      <c r="MF167" s="51"/>
      <c r="MG167" s="51"/>
      <c r="MH167" s="51"/>
      <c r="MI167" s="51"/>
      <c r="MJ167" s="51"/>
      <c r="MK167" s="51"/>
      <c r="ML167" s="51"/>
      <c r="MM167" s="51"/>
      <c r="MN167" s="51"/>
      <c r="MO167" s="51"/>
      <c r="MP167" s="51"/>
      <c r="MQ167" s="51"/>
      <c r="MR167" s="51"/>
      <c r="MS167" s="51"/>
      <c r="MT167" s="51"/>
      <c r="MU167" s="51"/>
      <c r="MV167" s="51"/>
      <c r="MW167" s="51"/>
      <c r="MX167" s="51"/>
      <c r="MY167" s="51"/>
      <c r="MZ167" s="51"/>
      <c r="NA167" s="51"/>
      <c r="NB167" s="51"/>
      <c r="NC167" s="51"/>
      <c r="ND167" s="51"/>
      <c r="NE167" s="51"/>
      <c r="NF167" s="51"/>
      <c r="NG167" s="51"/>
      <c r="NH167" s="51"/>
      <c r="NI167" s="51"/>
      <c r="NJ167" s="51"/>
      <c r="NK167" s="51"/>
      <c r="NL167" s="51"/>
      <c r="NM167" s="51"/>
      <c r="NN167" s="51"/>
      <c r="NO167" s="51"/>
      <c r="NP167" s="51"/>
      <c r="NQ167" s="51"/>
      <c r="NR167" s="51"/>
      <c r="NS167" s="51"/>
      <c r="NT167" s="51"/>
      <c r="NU167" s="51"/>
      <c r="NV167" s="51"/>
      <c r="NW167" s="51"/>
      <c r="NX167" s="51"/>
      <c r="NY167" s="51"/>
      <c r="NZ167" s="51"/>
      <c r="OA167" s="51"/>
      <c r="OB167" s="51"/>
      <c r="OC167" s="51"/>
      <c r="OD167" s="51"/>
      <c r="OE167" s="51"/>
      <c r="OF167" s="51"/>
      <c r="OG167" s="51"/>
      <c r="OH167" s="51"/>
      <c r="OI167" s="51"/>
      <c r="OJ167" s="51"/>
      <c r="OK167" s="51"/>
      <c r="OL167" s="51"/>
      <c r="OM167" s="51"/>
      <c r="ON167" s="51"/>
      <c r="OO167" s="51"/>
      <c r="OP167" s="51"/>
      <c r="OQ167" s="51"/>
      <c r="OR167" s="51"/>
      <c r="OS167" s="51"/>
      <c r="OT167" s="51"/>
      <c r="OU167" s="51"/>
      <c r="OV167" s="51"/>
      <c r="OW167" s="51"/>
      <c r="OX167" s="51"/>
      <c r="OY167" s="51"/>
      <c r="OZ167" s="51"/>
      <c r="PA167" s="51"/>
      <c r="PB167" s="51"/>
      <c r="PC167" s="51"/>
      <c r="PD167" s="51"/>
      <c r="PE167" s="51"/>
      <c r="PF167" s="51"/>
      <c r="PG167" s="51"/>
      <c r="PH167" s="51"/>
      <c r="PI167" s="51"/>
      <c r="PJ167" s="51"/>
      <c r="PK167" s="51"/>
      <c r="PL167" s="51"/>
      <c r="PM167" s="51"/>
      <c r="PN167" s="51"/>
      <c r="PO167" s="51"/>
      <c r="PP167" s="51"/>
      <c r="PQ167" s="51"/>
      <c r="PR167" s="51"/>
      <c r="PS167" s="51"/>
      <c r="PT167" s="51"/>
      <c r="PU167" s="51"/>
      <c r="PV167" s="51"/>
      <c r="PW167" s="51"/>
      <c r="PX167" s="51"/>
      <c r="PY167" s="51"/>
      <c r="PZ167" s="51"/>
      <c r="QA167" s="51"/>
      <c r="QB167" s="51"/>
      <c r="QC167" s="51"/>
      <c r="QD167" s="51"/>
      <c r="QE167" s="51"/>
      <c r="QF167" s="51"/>
      <c r="QG167" s="51"/>
      <c r="QH167" s="51"/>
      <c r="QI167" s="51"/>
      <c r="QJ167" s="51"/>
      <c r="QK167" s="51"/>
      <c r="QL167" s="51"/>
      <c r="QM167" s="51"/>
      <c r="QN167" s="51"/>
      <c r="QO167" s="51"/>
      <c r="QP167" s="51"/>
      <c r="QQ167" s="51"/>
      <c r="QR167" s="51"/>
      <c r="QS167" s="51"/>
      <c r="QT167" s="51"/>
      <c r="QU167" s="51"/>
      <c r="QV167" s="51"/>
      <c r="QW167" s="51"/>
      <c r="QX167" s="51"/>
      <c r="QY167" s="51"/>
      <c r="QZ167" s="51"/>
      <c r="RA167" s="51"/>
      <c r="RB167" s="51"/>
      <c r="RC167" s="51"/>
      <c r="RD167" s="51"/>
      <c r="RE167" s="51"/>
      <c r="RF167" s="51"/>
      <c r="RG167" s="51"/>
      <c r="RH167" s="51"/>
      <c r="RI167" s="51"/>
      <c r="RJ167" s="51"/>
      <c r="RK167" s="51"/>
      <c r="RL167" s="51"/>
      <c r="RM167" s="51"/>
      <c r="RN167" s="51"/>
      <c r="RO167" s="51"/>
      <c r="RP167" s="51"/>
      <c r="RQ167" s="51"/>
      <c r="RR167" s="51"/>
      <c r="RS167" s="51"/>
      <c r="RT167" s="51"/>
      <c r="RU167" s="51"/>
      <c r="RV167" s="51"/>
      <c r="RW167" s="51"/>
      <c r="RX167" s="51"/>
      <c r="RY167" s="51"/>
      <c r="RZ167" s="51"/>
      <c r="SA167" s="51"/>
      <c r="SB167" s="51"/>
      <c r="SC167" s="51"/>
      <c r="SD167" s="51"/>
      <c r="SE167" s="51"/>
      <c r="SF167" s="51"/>
      <c r="SG167" s="51"/>
      <c r="SH167" s="51"/>
      <c r="SI167" s="51"/>
      <c r="SJ167" s="51"/>
      <c r="SK167" s="51"/>
      <c r="SL167" s="51"/>
      <c r="SM167" s="51"/>
      <c r="SN167" s="51"/>
      <c r="SO167" s="51"/>
      <c r="SP167" s="51"/>
      <c r="SQ167" s="51"/>
      <c r="SR167" s="51"/>
      <c r="SS167" s="51"/>
      <c r="ST167" s="51"/>
      <c r="SU167" s="51"/>
      <c r="SV167" s="51"/>
      <c r="SW167" s="51"/>
      <c r="SX167" s="51"/>
      <c r="SY167" s="51"/>
      <c r="SZ167" s="51"/>
      <c r="TA167" s="51"/>
      <c r="TB167" s="51"/>
      <c r="TC167" s="51"/>
      <c r="TD167" s="51"/>
      <c r="TE167" s="51"/>
      <c r="TF167" s="51"/>
      <c r="TG167" s="51"/>
      <c r="TH167" s="51"/>
      <c r="TI167" s="51"/>
      <c r="TJ167" s="51"/>
      <c r="TK167" s="51"/>
      <c r="TL167" s="51"/>
      <c r="TM167" s="51"/>
      <c r="TN167" s="51"/>
      <c r="TO167" s="51"/>
      <c r="TP167" s="51"/>
      <c r="TQ167" s="51"/>
      <c r="TR167" s="51"/>
      <c r="TS167" s="51"/>
      <c r="TT167" s="51"/>
      <c r="TU167" s="51"/>
      <c r="TV167" s="51"/>
      <c r="TW167" s="51"/>
      <c r="TX167" s="51"/>
      <c r="TY167" s="51"/>
      <c r="TZ167" s="51"/>
      <c r="UA167" s="51"/>
      <c r="UB167" s="51"/>
      <c r="UC167" s="51"/>
      <c r="UD167" s="51"/>
      <c r="UE167" s="51"/>
      <c r="UF167" s="51"/>
      <c r="UG167" s="51"/>
      <c r="UH167" s="51"/>
      <c r="UI167" s="51"/>
      <c r="UJ167" s="51"/>
      <c r="UK167" s="51"/>
      <c r="UL167" s="51"/>
      <c r="UM167" s="51"/>
      <c r="UN167" s="51"/>
      <c r="UO167" s="51"/>
      <c r="UP167" s="51"/>
      <c r="UQ167" s="51"/>
      <c r="UR167" s="51"/>
      <c r="US167" s="51"/>
      <c r="UT167" s="51"/>
      <c r="UU167" s="51"/>
      <c r="UV167" s="51"/>
      <c r="UW167" s="51"/>
      <c r="UX167" s="51"/>
      <c r="UY167" s="51"/>
      <c r="UZ167" s="51"/>
      <c r="VA167" s="51"/>
      <c r="VB167" s="51"/>
      <c r="VC167" s="51"/>
      <c r="VD167" s="51"/>
      <c r="VE167" s="51"/>
      <c r="VF167" s="51"/>
      <c r="VG167" s="51"/>
      <c r="VH167" s="51"/>
      <c r="VI167" s="51"/>
      <c r="VJ167" s="51"/>
      <c r="VK167" s="51"/>
      <c r="VL167" s="51"/>
      <c r="VM167" s="51"/>
      <c r="VN167" s="51"/>
      <c r="VO167" s="51"/>
      <c r="VP167" s="51"/>
      <c r="VQ167" s="51"/>
      <c r="VR167" s="51"/>
      <c r="VS167" s="51"/>
      <c r="VT167" s="51"/>
      <c r="VU167" s="51"/>
      <c r="VV167" s="51"/>
      <c r="VW167" s="51"/>
      <c r="VX167" s="51"/>
      <c r="VY167" s="51"/>
      <c r="VZ167" s="51"/>
      <c r="WA167" s="51"/>
      <c r="WB167" s="51"/>
      <c r="WC167" s="51"/>
      <c r="WD167" s="51"/>
      <c r="WE167" s="51"/>
      <c r="WF167" s="51"/>
      <c r="WG167" s="51"/>
      <c r="WH167" s="51"/>
      <c r="WI167" s="51"/>
      <c r="WJ167" s="51"/>
      <c r="WK167" s="51"/>
      <c r="WL167" s="51"/>
      <c r="WM167" s="51"/>
      <c r="WN167" s="51"/>
      <c r="WO167" s="51"/>
      <c r="WP167" s="51"/>
      <c r="WQ167" s="51"/>
      <c r="WR167" s="51"/>
      <c r="WS167" s="51"/>
      <c r="WT167" s="51"/>
      <c r="WU167" s="51"/>
      <c r="WV167" s="51"/>
      <c r="WW167" s="51"/>
      <c r="WX167" s="51"/>
      <c r="WY167" s="51"/>
      <c r="WZ167" s="51"/>
      <c r="XA167" s="51"/>
      <c r="XB167" s="51"/>
      <c r="XC167" s="51"/>
      <c r="XD167" s="51"/>
      <c r="XE167" s="51"/>
      <c r="XF167" s="51"/>
      <c r="XG167" s="51"/>
      <c r="XH167" s="51"/>
      <c r="XI167" s="51"/>
      <c r="XJ167" s="51"/>
      <c r="XK167" s="51"/>
      <c r="XL167" s="51"/>
      <c r="XM167" s="51"/>
      <c r="XN167" s="51"/>
      <c r="XO167" s="51"/>
      <c r="XP167" s="51"/>
      <c r="XQ167" s="51"/>
      <c r="XR167" s="51"/>
      <c r="XS167" s="51"/>
      <c r="XT167" s="51"/>
      <c r="XU167" s="51"/>
      <c r="XV167" s="51"/>
      <c r="XW167" s="51"/>
      <c r="XX167" s="51"/>
      <c r="XY167" s="51"/>
      <c r="XZ167" s="51"/>
      <c r="YA167" s="51"/>
      <c r="YB167" s="51"/>
      <c r="YC167" s="51"/>
      <c r="YD167" s="51"/>
      <c r="YE167" s="51"/>
      <c r="YF167" s="51"/>
      <c r="YG167" s="51"/>
      <c r="YH167" s="51"/>
      <c r="YI167" s="51"/>
      <c r="YJ167" s="51"/>
      <c r="YK167" s="51"/>
      <c r="YL167" s="51"/>
      <c r="YM167" s="51"/>
      <c r="YN167" s="51"/>
      <c r="YO167" s="51"/>
      <c r="YP167" s="51"/>
      <c r="YQ167" s="51"/>
      <c r="YR167" s="51"/>
      <c r="YS167" s="51"/>
      <c r="YT167" s="51"/>
      <c r="YU167" s="51"/>
      <c r="YV167" s="51"/>
      <c r="YW167" s="51"/>
      <c r="YX167" s="51"/>
      <c r="YY167" s="51"/>
      <c r="YZ167" s="51"/>
      <c r="ZA167" s="51"/>
      <c r="ZB167" s="51"/>
      <c r="ZC167" s="51"/>
      <c r="ZD167" s="51"/>
      <c r="ZE167" s="51"/>
      <c r="ZF167" s="51"/>
      <c r="ZG167" s="51"/>
      <c r="ZH167" s="51"/>
      <c r="ZI167" s="51"/>
      <c r="ZJ167" s="51"/>
      <c r="ZK167" s="51"/>
      <c r="ZL167" s="51"/>
      <c r="ZM167" s="51"/>
      <c r="ZN167" s="51"/>
      <c r="ZO167" s="51"/>
      <c r="ZP167" s="51"/>
      <c r="ZQ167" s="51"/>
      <c r="ZR167" s="51"/>
      <c r="ZS167" s="51"/>
      <c r="ZT167" s="51"/>
      <c r="ZU167" s="51"/>
      <c r="ZV167" s="51"/>
      <c r="ZW167" s="51"/>
      <c r="ZX167" s="51"/>
      <c r="ZY167" s="51"/>
      <c r="ZZ167" s="51"/>
      <c r="AAA167" s="51"/>
      <c r="AAB167" s="51"/>
      <c r="AAC167" s="51"/>
      <c r="AAD167" s="51"/>
      <c r="AAE167" s="51"/>
      <c r="AAF167" s="51"/>
      <c r="AAG167" s="51"/>
      <c r="AAH167" s="51"/>
      <c r="AAI167" s="51"/>
      <c r="AAJ167" s="51"/>
      <c r="AAK167" s="51"/>
      <c r="AAL167" s="51"/>
      <c r="AAM167" s="51"/>
      <c r="AAN167" s="51"/>
      <c r="AAO167" s="51"/>
      <c r="AAP167" s="51"/>
      <c r="AAQ167" s="51"/>
      <c r="AAR167" s="51"/>
      <c r="AAS167" s="51"/>
      <c r="AAT167" s="51"/>
      <c r="AAU167" s="51"/>
      <c r="AAV167" s="51"/>
      <c r="AAW167" s="51"/>
      <c r="AAX167" s="51"/>
      <c r="AAY167" s="51"/>
      <c r="AAZ167" s="51"/>
      <c r="ABA167" s="51"/>
      <c r="ABB167" s="51"/>
      <c r="ABC167" s="51"/>
      <c r="ABD167" s="51"/>
      <c r="ABE167" s="51"/>
      <c r="ABF167" s="51"/>
      <c r="ABG167" s="51"/>
      <c r="ABH167" s="51"/>
      <c r="ABI167" s="51"/>
      <c r="ABJ167" s="51"/>
      <c r="ABK167" s="51"/>
      <c r="ABL167" s="51"/>
      <c r="ABM167" s="51"/>
      <c r="ABN167" s="51"/>
      <c r="ABO167" s="51"/>
      <c r="ABP167" s="51"/>
      <c r="ABQ167" s="51"/>
      <c r="ABR167" s="51"/>
      <c r="ABS167" s="51"/>
      <c r="ABT167" s="51"/>
      <c r="ABU167" s="51"/>
      <c r="ABV167" s="51"/>
      <c r="ABW167" s="51"/>
      <c r="ABX167" s="51"/>
      <c r="ABY167" s="51"/>
      <c r="ABZ167" s="51"/>
      <c r="ACA167" s="51"/>
      <c r="ACB167" s="51"/>
      <c r="ACC167" s="51"/>
      <c r="ACD167" s="51"/>
      <c r="ACE167" s="51"/>
      <c r="ACF167" s="51"/>
      <c r="ACG167" s="51"/>
      <c r="ACH167" s="51"/>
      <c r="ACI167" s="51"/>
      <c r="ACJ167" s="51"/>
      <c r="ACK167" s="51"/>
      <c r="ACL167" s="51"/>
      <c r="ACM167" s="51"/>
      <c r="ACN167" s="51"/>
      <c r="ACO167" s="51"/>
      <c r="ACP167" s="51"/>
      <c r="ACQ167" s="51"/>
      <c r="ACR167" s="51"/>
      <c r="ACS167" s="51"/>
      <c r="ACT167" s="51"/>
      <c r="ACU167" s="51"/>
      <c r="ACV167" s="51"/>
      <c r="ACW167" s="51"/>
      <c r="ACX167" s="51"/>
      <c r="ACY167" s="51"/>
      <c r="ACZ167" s="51"/>
      <c r="ADA167" s="51"/>
      <c r="ADB167" s="51"/>
      <c r="ADC167" s="51"/>
      <c r="ADD167" s="51"/>
      <c r="ADE167" s="51"/>
      <c r="ADF167" s="51"/>
      <c r="ADG167" s="51"/>
      <c r="ADH167" s="51"/>
      <c r="ADI167" s="51"/>
      <c r="ADJ167" s="51"/>
      <c r="ADK167" s="51"/>
      <c r="ADL167" s="51"/>
      <c r="ADM167" s="51"/>
      <c r="ADN167" s="51"/>
      <c r="ADO167" s="51"/>
      <c r="ADP167" s="51"/>
      <c r="ADQ167" s="51"/>
      <c r="ADR167" s="51"/>
      <c r="ADS167" s="51"/>
      <c r="ADT167" s="51"/>
      <c r="ADU167" s="51"/>
      <c r="ADV167" s="51"/>
      <c r="ADW167" s="51"/>
      <c r="ADX167" s="51"/>
      <c r="ADY167" s="51"/>
      <c r="ADZ167" s="51"/>
      <c r="AEA167" s="51"/>
      <c r="AEB167" s="51"/>
      <c r="AEC167" s="51"/>
      <c r="AED167" s="51"/>
      <c r="AEE167" s="51"/>
      <c r="AEF167" s="51"/>
      <c r="AEG167" s="51"/>
      <c r="AEH167" s="51"/>
      <c r="AEI167" s="51"/>
      <c r="AEJ167" s="51"/>
      <c r="AEK167" s="51"/>
      <c r="AEL167" s="51"/>
      <c r="AEM167" s="51"/>
      <c r="AEN167" s="51"/>
      <c r="AEO167" s="51"/>
      <c r="AEP167" s="51"/>
      <c r="AEQ167" s="51"/>
      <c r="AER167" s="51"/>
      <c r="AES167" s="51"/>
      <c r="AET167" s="51"/>
      <c r="AEU167" s="51"/>
      <c r="AEV167" s="51"/>
      <c r="AEW167" s="51"/>
      <c r="AEX167" s="51"/>
      <c r="AEY167" s="51"/>
      <c r="AEZ167" s="51"/>
      <c r="AFA167" s="51"/>
      <c r="AFB167" s="51"/>
      <c r="AFC167" s="51"/>
      <c r="AFD167" s="51"/>
      <c r="AFE167" s="51"/>
      <c r="AFF167" s="51"/>
      <c r="AFG167" s="51"/>
      <c r="AFH167" s="51"/>
      <c r="AFI167" s="51"/>
      <c r="AFJ167" s="51"/>
      <c r="AFK167" s="51"/>
      <c r="AFL167" s="51"/>
      <c r="AFM167" s="51"/>
      <c r="AFN167" s="51"/>
      <c r="AFO167" s="51"/>
      <c r="AFP167" s="51"/>
      <c r="AFQ167" s="51"/>
      <c r="AFR167" s="51"/>
      <c r="AFS167" s="51"/>
      <c r="AFT167" s="51"/>
      <c r="AFU167" s="51"/>
      <c r="AFV167" s="51"/>
      <c r="AFW167" s="51"/>
      <c r="AFX167" s="51"/>
      <c r="AFY167" s="51"/>
      <c r="AFZ167" s="51"/>
      <c r="AGA167" s="51"/>
      <c r="AGB167" s="51"/>
      <c r="AGC167" s="51"/>
      <c r="AGD167" s="51"/>
      <c r="AGE167" s="51"/>
      <c r="AGF167" s="51"/>
      <c r="AGG167" s="51"/>
      <c r="AGH167" s="51"/>
      <c r="AGI167" s="51"/>
      <c r="AGJ167" s="51"/>
      <c r="AGK167" s="51"/>
      <c r="AGL167" s="51"/>
      <c r="AGM167" s="51"/>
      <c r="AGN167" s="51"/>
      <c r="AGO167" s="51"/>
      <c r="AGP167" s="51"/>
      <c r="AGQ167" s="51"/>
      <c r="AGR167" s="51"/>
      <c r="AGS167" s="51"/>
      <c r="AGT167" s="51"/>
      <c r="AGU167" s="51"/>
      <c r="AGV167" s="51"/>
      <c r="AGW167" s="51"/>
      <c r="AGX167" s="51"/>
      <c r="AGY167" s="51"/>
      <c r="AGZ167" s="51"/>
      <c r="AHA167" s="51"/>
      <c r="AHB167" s="51"/>
      <c r="AHC167" s="51"/>
      <c r="AHD167" s="51"/>
      <c r="AHE167" s="51"/>
      <c r="AHF167" s="51"/>
      <c r="AHG167" s="51"/>
      <c r="AHH167" s="51"/>
      <c r="AHI167" s="51"/>
      <c r="AHJ167" s="51"/>
      <c r="AHK167" s="51"/>
      <c r="AHL167" s="51"/>
      <c r="AHM167" s="51"/>
      <c r="AHN167" s="51"/>
      <c r="AHO167" s="51"/>
      <c r="AHP167" s="51"/>
      <c r="AHQ167" s="51"/>
      <c r="AHR167" s="51"/>
      <c r="AHS167" s="51"/>
      <c r="AHT167" s="51"/>
      <c r="AHU167" s="51"/>
      <c r="AHV167" s="51"/>
      <c r="AHW167" s="51"/>
      <c r="AHX167" s="51"/>
      <c r="AHY167" s="51"/>
      <c r="AHZ167" s="51"/>
      <c r="AIA167" s="51"/>
      <c r="AIB167" s="51"/>
      <c r="AIC167" s="51"/>
      <c r="AID167" s="51"/>
      <c r="AIE167" s="51"/>
      <c r="AIF167" s="51"/>
      <c r="AIG167" s="51"/>
      <c r="AIH167" s="51"/>
      <c r="AII167" s="51"/>
      <c r="AIJ167" s="51"/>
      <c r="AIK167" s="51"/>
      <c r="AIL167" s="51"/>
      <c r="AIM167" s="51"/>
      <c r="AIN167" s="51"/>
      <c r="AIO167" s="51"/>
      <c r="AIP167" s="51"/>
      <c r="AIQ167" s="51"/>
      <c r="AIR167" s="51"/>
      <c r="AIS167" s="51"/>
      <c r="AIT167" s="51"/>
      <c r="AIU167" s="51"/>
      <c r="AIV167" s="51"/>
      <c r="AIW167" s="51"/>
      <c r="AIX167" s="51"/>
      <c r="AIY167" s="51"/>
      <c r="AIZ167" s="51"/>
      <c r="AJA167" s="51"/>
      <c r="AJB167" s="51"/>
      <c r="AJC167" s="51"/>
      <c r="AJD167" s="51"/>
      <c r="AJE167" s="51"/>
      <c r="AJF167" s="51"/>
      <c r="AJG167" s="51"/>
      <c r="AJH167" s="51"/>
      <c r="AJI167" s="51"/>
      <c r="AJJ167" s="51"/>
      <c r="AJK167" s="51"/>
      <c r="AJL167" s="51"/>
      <c r="AJM167" s="51"/>
      <c r="AJN167" s="51"/>
      <c r="AJO167" s="51"/>
      <c r="AJP167" s="51"/>
      <c r="AJQ167" s="51"/>
      <c r="AJR167" s="51"/>
      <c r="AJS167" s="51"/>
      <c r="AJT167" s="51"/>
      <c r="AJU167" s="51"/>
      <c r="AJV167" s="51"/>
      <c r="AJW167" s="51"/>
      <c r="AJX167" s="51"/>
      <c r="AJY167" s="51"/>
      <c r="AJZ167" s="51"/>
      <c r="AKA167" s="51"/>
      <c r="AKB167" s="51"/>
      <c r="AKC167" s="51"/>
      <c r="AKD167" s="51"/>
      <c r="AKE167" s="51"/>
      <c r="AKF167" s="51"/>
      <c r="AKG167" s="51"/>
      <c r="AKH167" s="51"/>
      <c r="AKI167" s="51"/>
      <c r="AKJ167" s="51"/>
      <c r="AKK167" s="51"/>
      <c r="AKL167" s="51"/>
      <c r="AKM167" s="51"/>
      <c r="AKN167" s="51"/>
      <c r="AKO167" s="51"/>
      <c r="AKP167" s="51"/>
      <c r="AKQ167" s="51"/>
      <c r="AKR167" s="51"/>
      <c r="AKS167" s="51"/>
      <c r="AKT167" s="51"/>
      <c r="AKU167" s="51"/>
      <c r="AKV167" s="51"/>
      <c r="AKW167" s="51"/>
      <c r="AKX167" s="51"/>
      <c r="AKY167" s="51"/>
      <c r="AKZ167" s="51"/>
      <c r="ALA167" s="51"/>
      <c r="ALB167" s="51"/>
      <c r="ALC167" s="51"/>
      <c r="ALD167" s="51"/>
      <c r="ALE167" s="51"/>
      <c r="ALF167" s="51"/>
      <c r="ALG167" s="51"/>
      <c r="ALH167" s="51"/>
      <c r="ALI167" s="51"/>
      <c r="ALJ167" s="51"/>
      <c r="ALK167" s="51"/>
      <c r="ALL167" s="51"/>
      <c r="ALM167" s="51"/>
      <c r="ALN167" s="51"/>
      <c r="ALO167" s="51"/>
      <c r="ALP167" s="51"/>
      <c r="ALQ167" s="51"/>
      <c r="ALR167" s="51"/>
      <c r="ALS167" s="51"/>
      <c r="ALT167" s="51"/>
      <c r="ALU167" s="51"/>
      <c r="ALV167" s="51"/>
      <c r="ALW167" s="51"/>
      <c r="ALX167" s="51"/>
      <c r="ALY167" s="51"/>
      <c r="ALZ167" s="51"/>
      <c r="AMA167" s="51"/>
      <c r="AMB167" s="51"/>
      <c r="AMC167" s="51"/>
      <c r="AMD167" s="51"/>
      <c r="AME167" s="51"/>
      <c r="AMF167" s="51"/>
      <c r="AMG167" s="51"/>
      <c r="AMH167" s="51"/>
      <c r="AMI167" s="51"/>
      <c r="AMJ167" s="51"/>
      <c r="AMK167" s="51"/>
    </row>
    <row r="168" spans="1:1025" s="198" customFormat="1" ht="71.45" customHeight="1" x14ac:dyDescent="0.3">
      <c r="A168" s="169"/>
      <c r="B168" s="54">
        <v>165</v>
      </c>
      <c r="C168" s="170" t="s">
        <v>876</v>
      </c>
      <c r="D168" s="171">
        <v>45125</v>
      </c>
      <c r="E168" s="90" t="s">
        <v>877</v>
      </c>
      <c r="F168" s="90">
        <v>5017132318</v>
      </c>
      <c r="G168" s="177" t="s">
        <v>878</v>
      </c>
      <c r="H168" s="90" t="s">
        <v>79</v>
      </c>
      <c r="I168" s="90" t="s">
        <v>33</v>
      </c>
      <c r="J168" s="178" t="s">
        <v>879</v>
      </c>
      <c r="K168" s="90" t="s">
        <v>880</v>
      </c>
      <c r="L168" s="179" t="s">
        <v>881</v>
      </c>
      <c r="M168" s="54" t="s">
        <v>28</v>
      </c>
      <c r="N168" s="4" t="s">
        <v>27</v>
      </c>
      <c r="O168" s="43" t="s">
        <v>882</v>
      </c>
      <c r="P168" s="55" t="s">
        <v>85</v>
      </c>
      <c r="Q168" s="58" t="s">
        <v>60</v>
      </c>
      <c r="R168" s="42" t="s">
        <v>274</v>
      </c>
      <c r="S168" s="64" t="s">
        <v>110</v>
      </c>
      <c r="T168" s="170" t="s">
        <v>690</v>
      </c>
      <c r="U168" s="65">
        <v>45161</v>
      </c>
      <c r="V168" s="195">
        <v>0.64583333333333304</v>
      </c>
      <c r="W168" s="90" t="s">
        <v>246</v>
      </c>
      <c r="X168" s="172">
        <v>26940</v>
      </c>
      <c r="Y168" s="169"/>
      <c r="Z168" s="169"/>
      <c r="AA168" s="169"/>
      <c r="AB168" s="169"/>
      <c r="AC168" s="169"/>
      <c r="AD168" s="169"/>
      <c r="AE168" s="169"/>
      <c r="AF168" s="169"/>
      <c r="AG168" s="169"/>
      <c r="AH168" s="169"/>
      <c r="AI168" s="169"/>
      <c r="AJ168" s="169"/>
      <c r="AK168" s="169"/>
      <c r="AL168" s="169"/>
      <c r="AM168" s="169"/>
      <c r="AN168" s="169"/>
      <c r="AO168" s="169"/>
      <c r="AP168" s="169"/>
      <c r="AQ168" s="169"/>
      <c r="AR168" s="169"/>
      <c r="AS168" s="169"/>
      <c r="AT168" s="169"/>
      <c r="AU168" s="169"/>
      <c r="AV168" s="169"/>
      <c r="AW168" s="169"/>
      <c r="AX168" s="169"/>
      <c r="AY168" s="169"/>
      <c r="AZ168" s="169"/>
      <c r="BA168" s="169"/>
      <c r="BB168" s="169"/>
      <c r="BC168" s="169"/>
      <c r="BD168" s="169"/>
      <c r="BE168" s="169"/>
      <c r="BF168" s="169"/>
      <c r="BG168" s="169"/>
      <c r="BH168" s="169"/>
      <c r="BI168" s="169"/>
      <c r="BJ168" s="169"/>
      <c r="BK168" s="169"/>
      <c r="BL168" s="169"/>
      <c r="BM168" s="169"/>
      <c r="BN168" s="169"/>
      <c r="BO168" s="169"/>
      <c r="BP168" s="169"/>
      <c r="BQ168" s="169"/>
      <c r="BR168" s="169"/>
      <c r="BS168" s="169"/>
      <c r="BT168" s="169"/>
      <c r="BU168" s="169"/>
      <c r="BV168" s="169"/>
      <c r="BW168" s="169"/>
      <c r="BX168" s="169"/>
      <c r="BY168" s="169"/>
      <c r="BZ168" s="169"/>
      <c r="CA168" s="169"/>
      <c r="CB168" s="169"/>
      <c r="CC168" s="169"/>
      <c r="CD168" s="169"/>
      <c r="CE168" s="169"/>
      <c r="CF168" s="169"/>
      <c r="CG168" s="169"/>
      <c r="CH168" s="169"/>
      <c r="CI168" s="169"/>
      <c r="CJ168" s="169"/>
      <c r="CK168" s="169"/>
      <c r="CL168" s="169"/>
      <c r="CM168" s="169"/>
      <c r="CN168" s="169"/>
      <c r="CO168" s="169"/>
      <c r="CP168" s="169"/>
      <c r="CQ168" s="169"/>
      <c r="CR168" s="169"/>
      <c r="CS168" s="169"/>
      <c r="CT168" s="169"/>
      <c r="CU168" s="169"/>
      <c r="CV168" s="169"/>
      <c r="CW168" s="169"/>
      <c r="CX168" s="169"/>
      <c r="CY168" s="169"/>
      <c r="CZ168" s="169"/>
      <c r="DA168" s="169"/>
      <c r="DB168" s="169"/>
      <c r="DC168" s="169"/>
      <c r="DD168" s="169"/>
      <c r="DE168" s="169"/>
      <c r="DF168" s="169"/>
      <c r="DG168" s="169"/>
      <c r="DH168" s="169"/>
      <c r="DI168" s="169"/>
      <c r="DJ168" s="169"/>
      <c r="DK168" s="169"/>
      <c r="DL168" s="169"/>
      <c r="DM168" s="169"/>
      <c r="DN168" s="169"/>
      <c r="DO168" s="169"/>
      <c r="DP168" s="169"/>
      <c r="DQ168" s="169"/>
      <c r="DR168" s="169"/>
      <c r="DS168" s="169"/>
      <c r="DT168" s="169"/>
      <c r="DU168" s="169"/>
      <c r="DV168" s="169"/>
      <c r="DW168" s="169"/>
      <c r="DX168" s="169"/>
      <c r="DY168" s="169"/>
      <c r="DZ168" s="169"/>
      <c r="EA168" s="169"/>
      <c r="EB168" s="169"/>
      <c r="EC168" s="169"/>
      <c r="ED168" s="169"/>
      <c r="EE168" s="169"/>
      <c r="EF168" s="169"/>
      <c r="EG168" s="169"/>
      <c r="EH168" s="169"/>
      <c r="EI168" s="169"/>
      <c r="EJ168" s="169"/>
      <c r="EK168" s="169"/>
      <c r="EL168" s="169"/>
      <c r="EM168" s="169"/>
      <c r="EN168" s="169"/>
      <c r="EO168" s="169"/>
      <c r="EP168" s="169"/>
      <c r="EQ168" s="169"/>
      <c r="ER168" s="169"/>
      <c r="ES168" s="169"/>
      <c r="ET168" s="169"/>
      <c r="EU168" s="169"/>
      <c r="EV168" s="169"/>
      <c r="EW168" s="169"/>
      <c r="EX168" s="169"/>
      <c r="EY168" s="169"/>
      <c r="EZ168" s="169"/>
      <c r="FA168" s="169"/>
      <c r="FB168" s="169"/>
      <c r="FC168" s="169"/>
      <c r="FD168" s="169"/>
      <c r="FE168" s="169"/>
      <c r="FF168" s="169"/>
      <c r="FG168" s="169"/>
      <c r="FH168" s="169"/>
      <c r="FI168" s="169"/>
      <c r="FJ168" s="169"/>
      <c r="FK168" s="169"/>
      <c r="FL168" s="169"/>
      <c r="FM168" s="169"/>
      <c r="FN168" s="169"/>
      <c r="FO168" s="169"/>
      <c r="FP168" s="169"/>
      <c r="FQ168" s="169"/>
      <c r="FR168" s="169"/>
      <c r="FS168" s="169"/>
      <c r="FT168" s="169"/>
      <c r="FU168" s="169"/>
      <c r="FV168" s="169"/>
      <c r="FW168" s="169"/>
      <c r="FX168" s="169"/>
      <c r="FY168" s="169"/>
      <c r="FZ168" s="169"/>
      <c r="GA168" s="169"/>
      <c r="GB168" s="169"/>
      <c r="GC168" s="169"/>
      <c r="GD168" s="169"/>
      <c r="GE168" s="169"/>
      <c r="GF168" s="169"/>
      <c r="GG168" s="169"/>
      <c r="GH168" s="169"/>
      <c r="GI168" s="169"/>
      <c r="GJ168" s="169"/>
      <c r="GK168" s="169"/>
      <c r="GL168" s="169"/>
      <c r="GM168" s="169"/>
      <c r="GN168" s="169"/>
      <c r="GO168" s="169"/>
      <c r="GP168" s="169"/>
      <c r="GQ168" s="169"/>
      <c r="GR168" s="169"/>
      <c r="GS168" s="169"/>
      <c r="GT168" s="169"/>
      <c r="GU168" s="169"/>
      <c r="GV168" s="169"/>
      <c r="GW168" s="169"/>
      <c r="GX168" s="169"/>
      <c r="GY168" s="169"/>
      <c r="GZ168" s="169"/>
      <c r="HA168" s="169"/>
      <c r="HB168" s="169"/>
      <c r="HC168" s="169"/>
      <c r="HD168" s="169"/>
      <c r="HE168" s="169"/>
      <c r="HF168" s="169"/>
      <c r="HG168" s="169"/>
      <c r="HH168" s="169"/>
      <c r="HI168" s="169"/>
      <c r="HJ168" s="169"/>
      <c r="HK168" s="169"/>
      <c r="HL168" s="169"/>
      <c r="HM168" s="169"/>
      <c r="HN168" s="169"/>
      <c r="HO168" s="169"/>
      <c r="HP168" s="169"/>
      <c r="HQ168" s="169"/>
      <c r="HR168" s="169"/>
      <c r="HS168" s="169"/>
      <c r="HT168" s="169"/>
      <c r="HU168" s="169"/>
      <c r="HV168" s="169"/>
      <c r="HW168" s="169"/>
      <c r="HX168" s="169"/>
      <c r="HY168" s="169"/>
      <c r="HZ168" s="169"/>
      <c r="IA168" s="169"/>
      <c r="IB168" s="169"/>
      <c r="IC168" s="169"/>
      <c r="ID168" s="169"/>
      <c r="IE168" s="169"/>
      <c r="IF168" s="169"/>
      <c r="IG168" s="169"/>
      <c r="IH168" s="169"/>
      <c r="II168" s="169"/>
      <c r="IJ168" s="169"/>
      <c r="IK168" s="169"/>
      <c r="IL168" s="169"/>
      <c r="IM168" s="169"/>
      <c r="IN168" s="169"/>
      <c r="IO168" s="169"/>
      <c r="IP168" s="169"/>
      <c r="IQ168" s="169"/>
      <c r="IR168" s="169"/>
      <c r="IS168" s="169"/>
      <c r="IT168" s="169"/>
      <c r="IU168" s="169"/>
      <c r="IV168" s="169"/>
      <c r="IW168" s="169"/>
      <c r="IX168" s="169"/>
      <c r="IY168" s="169"/>
      <c r="IZ168" s="169"/>
      <c r="JA168" s="169"/>
      <c r="JB168" s="169"/>
      <c r="JC168" s="169"/>
      <c r="JD168" s="169"/>
      <c r="JE168" s="169"/>
      <c r="JF168" s="169"/>
      <c r="JG168" s="169"/>
      <c r="JH168" s="169"/>
      <c r="JI168" s="169"/>
      <c r="JJ168" s="169"/>
      <c r="JK168" s="169"/>
      <c r="JL168" s="169"/>
      <c r="JM168" s="169"/>
      <c r="JN168" s="169"/>
      <c r="JO168" s="169"/>
      <c r="JP168" s="169"/>
      <c r="JQ168" s="169"/>
      <c r="JR168" s="169"/>
      <c r="JS168" s="169"/>
      <c r="JT168" s="169"/>
      <c r="JU168" s="169"/>
      <c r="JV168" s="169"/>
      <c r="JW168" s="169"/>
      <c r="JX168" s="169"/>
      <c r="JY168" s="169"/>
      <c r="JZ168" s="169"/>
      <c r="KA168" s="169"/>
      <c r="KB168" s="169"/>
      <c r="KC168" s="169"/>
      <c r="KD168" s="169"/>
      <c r="KE168" s="169"/>
      <c r="KF168" s="169"/>
      <c r="KG168" s="169"/>
      <c r="KH168" s="169"/>
      <c r="KI168" s="169"/>
      <c r="KJ168" s="169"/>
      <c r="KK168" s="169"/>
      <c r="KL168" s="169"/>
      <c r="KM168" s="169"/>
      <c r="KN168" s="169"/>
      <c r="KO168" s="169"/>
      <c r="KP168" s="169"/>
      <c r="KQ168" s="169"/>
      <c r="KR168" s="169"/>
      <c r="KS168" s="169"/>
      <c r="KT168" s="169"/>
      <c r="KU168" s="169"/>
      <c r="KV168" s="169"/>
      <c r="KW168" s="169"/>
      <c r="KX168" s="169"/>
      <c r="KY168" s="169"/>
      <c r="KZ168" s="169"/>
      <c r="LA168" s="169"/>
      <c r="LB168" s="169"/>
      <c r="LC168" s="169"/>
      <c r="LD168" s="169"/>
      <c r="LE168" s="169"/>
      <c r="LF168" s="169"/>
      <c r="LG168" s="169"/>
      <c r="LH168" s="169"/>
      <c r="LI168" s="169"/>
      <c r="LJ168" s="169"/>
      <c r="LK168" s="169"/>
      <c r="LL168" s="169"/>
      <c r="LM168" s="169"/>
      <c r="LN168" s="169"/>
      <c r="LO168" s="169"/>
      <c r="LP168" s="169"/>
      <c r="LQ168" s="169"/>
      <c r="LR168" s="169"/>
      <c r="LS168" s="169"/>
      <c r="LT168" s="169"/>
      <c r="LU168" s="169"/>
      <c r="LV168" s="169"/>
      <c r="LW168" s="169"/>
      <c r="LX168" s="169"/>
      <c r="LY168" s="169"/>
      <c r="LZ168" s="169"/>
      <c r="MA168" s="169"/>
      <c r="MB168" s="169"/>
      <c r="MC168" s="169"/>
      <c r="MD168" s="169"/>
      <c r="ME168" s="169"/>
      <c r="MF168" s="169"/>
      <c r="MG168" s="169"/>
      <c r="MH168" s="169"/>
      <c r="MI168" s="169"/>
      <c r="MJ168" s="169"/>
      <c r="MK168" s="169"/>
      <c r="ML168" s="169"/>
      <c r="MM168" s="169"/>
      <c r="MN168" s="169"/>
      <c r="MO168" s="169"/>
      <c r="MP168" s="169"/>
      <c r="MQ168" s="169"/>
      <c r="MR168" s="169"/>
      <c r="MS168" s="169"/>
      <c r="MT168" s="169"/>
      <c r="MU168" s="169"/>
      <c r="MV168" s="169"/>
      <c r="MW168" s="169"/>
      <c r="MX168" s="169"/>
      <c r="MY168" s="169"/>
      <c r="MZ168" s="169"/>
      <c r="NA168" s="169"/>
      <c r="NB168" s="169"/>
      <c r="NC168" s="169"/>
      <c r="ND168" s="169"/>
      <c r="NE168" s="169"/>
      <c r="NF168" s="169"/>
      <c r="NG168" s="169"/>
      <c r="NH168" s="169"/>
      <c r="NI168" s="169"/>
      <c r="NJ168" s="169"/>
      <c r="NK168" s="169"/>
      <c r="NL168" s="169"/>
      <c r="NM168" s="169"/>
      <c r="NN168" s="169"/>
      <c r="NO168" s="169"/>
      <c r="NP168" s="169"/>
      <c r="NQ168" s="169"/>
      <c r="NR168" s="169"/>
      <c r="NS168" s="169"/>
      <c r="NT168" s="169"/>
      <c r="NU168" s="169"/>
      <c r="NV168" s="169"/>
      <c r="NW168" s="169"/>
      <c r="NX168" s="169"/>
      <c r="NY168" s="169"/>
      <c r="NZ168" s="169"/>
      <c r="OA168" s="169"/>
      <c r="OB168" s="169"/>
      <c r="OC168" s="169"/>
      <c r="OD168" s="169"/>
      <c r="OE168" s="169"/>
      <c r="OF168" s="169"/>
      <c r="OG168" s="169"/>
      <c r="OH168" s="169"/>
      <c r="OI168" s="169"/>
      <c r="OJ168" s="169"/>
      <c r="OK168" s="169"/>
      <c r="OL168" s="169"/>
      <c r="OM168" s="169"/>
      <c r="ON168" s="169"/>
      <c r="OO168" s="169"/>
      <c r="OP168" s="169"/>
      <c r="OQ168" s="169"/>
      <c r="OR168" s="169"/>
      <c r="OS168" s="169"/>
      <c r="OT168" s="169"/>
      <c r="OU168" s="169"/>
      <c r="OV168" s="169"/>
      <c r="OW168" s="169"/>
      <c r="OX168" s="169"/>
      <c r="OY168" s="169"/>
      <c r="OZ168" s="169"/>
      <c r="PA168" s="169"/>
      <c r="PB168" s="169"/>
      <c r="PC168" s="169"/>
      <c r="PD168" s="169"/>
      <c r="PE168" s="169"/>
      <c r="PF168" s="169"/>
      <c r="PG168" s="169"/>
      <c r="PH168" s="169"/>
      <c r="PI168" s="169"/>
      <c r="PJ168" s="169"/>
      <c r="PK168" s="169"/>
      <c r="PL168" s="169"/>
      <c r="PM168" s="169"/>
      <c r="PN168" s="169"/>
      <c r="PO168" s="169"/>
      <c r="PP168" s="169"/>
      <c r="PQ168" s="169"/>
      <c r="PR168" s="169"/>
      <c r="PS168" s="169"/>
      <c r="PT168" s="169"/>
      <c r="PU168" s="169"/>
      <c r="PV168" s="169"/>
      <c r="PW168" s="169"/>
      <c r="PX168" s="169"/>
      <c r="PY168" s="169"/>
      <c r="PZ168" s="169"/>
      <c r="QA168" s="169"/>
      <c r="QB168" s="169"/>
      <c r="QC168" s="169"/>
      <c r="QD168" s="169"/>
      <c r="QE168" s="169"/>
      <c r="QF168" s="169"/>
      <c r="QG168" s="169"/>
      <c r="QH168" s="169"/>
      <c r="QI168" s="169"/>
      <c r="QJ168" s="169"/>
      <c r="QK168" s="169"/>
      <c r="QL168" s="169"/>
      <c r="QM168" s="169"/>
      <c r="QN168" s="169"/>
      <c r="QO168" s="169"/>
      <c r="QP168" s="169"/>
      <c r="QQ168" s="169"/>
      <c r="QR168" s="169"/>
      <c r="QS168" s="169"/>
      <c r="QT168" s="169"/>
      <c r="QU168" s="169"/>
      <c r="QV168" s="169"/>
      <c r="QW168" s="169"/>
      <c r="QX168" s="169"/>
      <c r="QY168" s="169"/>
      <c r="QZ168" s="169"/>
      <c r="RA168" s="169"/>
      <c r="RB168" s="169"/>
      <c r="RC168" s="169"/>
      <c r="RD168" s="169"/>
      <c r="RE168" s="169"/>
      <c r="RF168" s="169"/>
      <c r="RG168" s="169"/>
      <c r="RH168" s="169"/>
      <c r="RI168" s="169"/>
      <c r="RJ168" s="169"/>
      <c r="RK168" s="169"/>
      <c r="RL168" s="169"/>
      <c r="RM168" s="169"/>
      <c r="RN168" s="169"/>
      <c r="RO168" s="169"/>
      <c r="RP168" s="169"/>
      <c r="RQ168" s="169"/>
      <c r="RR168" s="169"/>
      <c r="RS168" s="169"/>
      <c r="RT168" s="169"/>
      <c r="RU168" s="169"/>
      <c r="RV168" s="169"/>
      <c r="RW168" s="169"/>
      <c r="RX168" s="169"/>
      <c r="RY168" s="169"/>
      <c r="RZ168" s="169"/>
      <c r="SA168" s="169"/>
      <c r="SB168" s="169"/>
      <c r="SC168" s="169"/>
      <c r="SD168" s="169"/>
      <c r="SE168" s="169"/>
      <c r="SF168" s="169"/>
      <c r="SG168" s="169"/>
      <c r="SH168" s="169"/>
      <c r="SI168" s="169"/>
      <c r="SJ168" s="169"/>
      <c r="SK168" s="169"/>
      <c r="SL168" s="169"/>
      <c r="SM168" s="169"/>
      <c r="SN168" s="169"/>
      <c r="SO168" s="169"/>
      <c r="SP168" s="169"/>
      <c r="SQ168" s="169"/>
      <c r="SR168" s="169"/>
      <c r="SS168" s="169"/>
      <c r="ST168" s="169"/>
      <c r="SU168" s="169"/>
      <c r="SV168" s="169"/>
      <c r="SW168" s="169"/>
      <c r="SX168" s="169"/>
      <c r="SY168" s="169"/>
      <c r="SZ168" s="169"/>
      <c r="TA168" s="169"/>
      <c r="TB168" s="169"/>
      <c r="TC168" s="169"/>
      <c r="TD168" s="169"/>
      <c r="TE168" s="169"/>
      <c r="TF168" s="169"/>
      <c r="TG168" s="169"/>
      <c r="TH168" s="169"/>
      <c r="TI168" s="169"/>
      <c r="TJ168" s="169"/>
      <c r="TK168" s="169"/>
      <c r="TL168" s="169"/>
      <c r="TM168" s="169"/>
      <c r="TN168" s="169"/>
      <c r="TO168" s="169"/>
      <c r="TP168" s="169"/>
      <c r="TQ168" s="169"/>
      <c r="TR168" s="169"/>
      <c r="TS168" s="169"/>
      <c r="TT168" s="169"/>
      <c r="TU168" s="169"/>
      <c r="TV168" s="169"/>
      <c r="TW168" s="169"/>
      <c r="TX168" s="169"/>
      <c r="TY168" s="169"/>
      <c r="TZ168" s="169"/>
      <c r="UA168" s="169"/>
      <c r="UB168" s="169"/>
      <c r="UC168" s="169"/>
      <c r="UD168" s="169"/>
      <c r="UE168" s="169"/>
      <c r="UF168" s="169"/>
      <c r="UG168" s="169"/>
      <c r="UH168" s="169"/>
      <c r="UI168" s="169"/>
      <c r="UJ168" s="169"/>
      <c r="UK168" s="169"/>
      <c r="UL168" s="169"/>
      <c r="UM168" s="169"/>
      <c r="UN168" s="169"/>
      <c r="UO168" s="169"/>
      <c r="UP168" s="169"/>
      <c r="UQ168" s="169"/>
      <c r="UR168" s="169"/>
      <c r="US168" s="169"/>
      <c r="UT168" s="169"/>
      <c r="UU168" s="169"/>
      <c r="UV168" s="169"/>
      <c r="UW168" s="169"/>
      <c r="UX168" s="169"/>
      <c r="UY168" s="169"/>
      <c r="UZ168" s="169"/>
      <c r="VA168" s="169"/>
      <c r="VB168" s="169"/>
      <c r="VC168" s="169"/>
      <c r="VD168" s="169"/>
      <c r="VE168" s="169"/>
      <c r="VF168" s="169"/>
      <c r="VG168" s="169"/>
      <c r="VH168" s="169"/>
      <c r="VI168" s="169"/>
      <c r="VJ168" s="169"/>
      <c r="VK168" s="169"/>
      <c r="VL168" s="169"/>
      <c r="VM168" s="169"/>
      <c r="VN168" s="169"/>
      <c r="VO168" s="169"/>
      <c r="VP168" s="169"/>
      <c r="VQ168" s="169"/>
      <c r="VR168" s="169"/>
      <c r="VS168" s="169"/>
      <c r="VT168" s="169"/>
      <c r="VU168" s="169"/>
      <c r="VV168" s="169"/>
      <c r="VW168" s="169"/>
      <c r="VX168" s="169"/>
      <c r="VY168" s="169"/>
      <c r="VZ168" s="169"/>
      <c r="WA168" s="169"/>
      <c r="WB168" s="169"/>
      <c r="WC168" s="169"/>
      <c r="WD168" s="169"/>
      <c r="WE168" s="169"/>
      <c r="WF168" s="169"/>
      <c r="WG168" s="169"/>
      <c r="WH168" s="169"/>
      <c r="WI168" s="169"/>
      <c r="WJ168" s="169"/>
      <c r="WK168" s="169"/>
      <c r="WL168" s="169"/>
      <c r="WM168" s="169"/>
      <c r="WN168" s="169"/>
      <c r="WO168" s="169"/>
      <c r="WP168" s="169"/>
      <c r="WQ168" s="169"/>
      <c r="WR168" s="169"/>
      <c r="WS168" s="169"/>
      <c r="WT168" s="169"/>
      <c r="WU168" s="169"/>
      <c r="WV168" s="169"/>
      <c r="WW168" s="169"/>
      <c r="WX168" s="169"/>
      <c r="WY168" s="169"/>
      <c r="WZ168" s="169"/>
      <c r="XA168" s="169"/>
      <c r="XB168" s="169"/>
      <c r="XC168" s="169"/>
      <c r="XD168" s="169"/>
      <c r="XE168" s="169"/>
      <c r="XF168" s="169"/>
      <c r="XG168" s="169"/>
      <c r="XH168" s="169"/>
      <c r="XI168" s="169"/>
      <c r="XJ168" s="169"/>
      <c r="XK168" s="169"/>
      <c r="XL168" s="169"/>
      <c r="XM168" s="169"/>
      <c r="XN168" s="169"/>
      <c r="XO168" s="169"/>
      <c r="XP168" s="169"/>
      <c r="XQ168" s="169"/>
      <c r="XR168" s="169"/>
      <c r="XS168" s="169"/>
      <c r="XT168" s="169"/>
      <c r="XU168" s="169"/>
      <c r="XV168" s="169"/>
      <c r="XW168" s="169"/>
      <c r="XX168" s="169"/>
      <c r="XY168" s="169"/>
      <c r="XZ168" s="169"/>
      <c r="YA168" s="169"/>
      <c r="YB168" s="169"/>
      <c r="YC168" s="169"/>
      <c r="YD168" s="169"/>
      <c r="YE168" s="169"/>
      <c r="YF168" s="169"/>
      <c r="YG168" s="169"/>
      <c r="YH168" s="169"/>
      <c r="YI168" s="169"/>
      <c r="YJ168" s="169"/>
      <c r="YK168" s="169"/>
      <c r="YL168" s="169"/>
      <c r="YM168" s="169"/>
      <c r="YN168" s="169"/>
      <c r="YO168" s="169"/>
      <c r="YP168" s="169"/>
      <c r="YQ168" s="169"/>
      <c r="YR168" s="169"/>
      <c r="YS168" s="169"/>
      <c r="YT168" s="169"/>
      <c r="YU168" s="169"/>
      <c r="YV168" s="169"/>
      <c r="YW168" s="169"/>
      <c r="YX168" s="169"/>
      <c r="YY168" s="169"/>
      <c r="YZ168" s="169"/>
      <c r="ZA168" s="169"/>
      <c r="ZB168" s="169"/>
      <c r="ZC168" s="169"/>
      <c r="ZD168" s="169"/>
      <c r="ZE168" s="169"/>
      <c r="ZF168" s="169"/>
      <c r="ZG168" s="169"/>
      <c r="ZH168" s="169"/>
      <c r="ZI168" s="169"/>
      <c r="ZJ168" s="169"/>
      <c r="ZK168" s="169"/>
      <c r="ZL168" s="169"/>
      <c r="ZM168" s="169"/>
      <c r="ZN168" s="169"/>
      <c r="ZO168" s="169"/>
      <c r="ZP168" s="169"/>
      <c r="ZQ168" s="169"/>
      <c r="ZR168" s="169"/>
      <c r="ZS168" s="169"/>
      <c r="ZT168" s="169"/>
      <c r="ZU168" s="169"/>
      <c r="ZV168" s="169"/>
      <c r="ZW168" s="169"/>
      <c r="ZX168" s="169"/>
      <c r="ZY168" s="169"/>
      <c r="ZZ168" s="169"/>
      <c r="AAA168" s="169"/>
      <c r="AAB168" s="169"/>
      <c r="AAC168" s="169"/>
      <c r="AAD168" s="169"/>
      <c r="AAE168" s="169"/>
      <c r="AAF168" s="169"/>
      <c r="AAG168" s="169"/>
      <c r="AAH168" s="169"/>
      <c r="AAI168" s="169"/>
      <c r="AAJ168" s="169"/>
      <c r="AAK168" s="169"/>
      <c r="AAL168" s="169"/>
      <c r="AAM168" s="169"/>
      <c r="AAN168" s="169"/>
      <c r="AAO168" s="169"/>
      <c r="AAP168" s="169"/>
      <c r="AAQ168" s="169"/>
      <c r="AAR168" s="169"/>
      <c r="AAS168" s="169"/>
      <c r="AAT168" s="169"/>
      <c r="AAU168" s="169"/>
      <c r="AAV168" s="169"/>
      <c r="AAW168" s="169"/>
      <c r="AAX168" s="169"/>
      <c r="AAY168" s="169"/>
      <c r="AAZ168" s="169"/>
      <c r="ABA168" s="169"/>
      <c r="ABB168" s="169"/>
      <c r="ABC168" s="169"/>
      <c r="ABD168" s="169"/>
      <c r="ABE168" s="169"/>
      <c r="ABF168" s="169"/>
      <c r="ABG168" s="169"/>
      <c r="ABH168" s="169"/>
      <c r="ABI168" s="169"/>
      <c r="ABJ168" s="169"/>
      <c r="ABK168" s="169"/>
      <c r="ABL168" s="169"/>
      <c r="ABM168" s="169"/>
      <c r="ABN168" s="169"/>
      <c r="ABO168" s="169"/>
      <c r="ABP168" s="169"/>
      <c r="ABQ168" s="169"/>
      <c r="ABR168" s="169"/>
      <c r="ABS168" s="169"/>
      <c r="ABT168" s="169"/>
      <c r="ABU168" s="169"/>
      <c r="ABV168" s="169"/>
      <c r="ABW168" s="169"/>
      <c r="ABX168" s="169"/>
      <c r="ABY168" s="169"/>
      <c r="ABZ168" s="169"/>
      <c r="ACA168" s="169"/>
      <c r="ACB168" s="169"/>
      <c r="ACC168" s="169"/>
      <c r="ACD168" s="169"/>
      <c r="ACE168" s="169"/>
      <c r="ACF168" s="169"/>
      <c r="ACG168" s="169"/>
      <c r="ACH168" s="169"/>
      <c r="ACI168" s="169"/>
      <c r="ACJ168" s="169"/>
      <c r="ACK168" s="169"/>
      <c r="ACL168" s="169"/>
      <c r="ACM168" s="169"/>
      <c r="ACN168" s="169"/>
      <c r="ACO168" s="169"/>
      <c r="ACP168" s="169"/>
      <c r="ACQ168" s="169"/>
      <c r="ACR168" s="169"/>
      <c r="ACS168" s="169"/>
      <c r="ACT168" s="169"/>
      <c r="ACU168" s="169"/>
      <c r="ACV168" s="169"/>
      <c r="ACW168" s="169"/>
      <c r="ACX168" s="169"/>
      <c r="ACY168" s="169"/>
      <c r="ACZ168" s="169"/>
      <c r="ADA168" s="169"/>
      <c r="ADB168" s="169"/>
      <c r="ADC168" s="169"/>
      <c r="ADD168" s="169"/>
      <c r="ADE168" s="169"/>
      <c r="ADF168" s="169"/>
      <c r="ADG168" s="169"/>
      <c r="ADH168" s="169"/>
      <c r="ADI168" s="169"/>
      <c r="ADJ168" s="169"/>
      <c r="ADK168" s="169"/>
      <c r="ADL168" s="169"/>
      <c r="ADM168" s="169"/>
      <c r="ADN168" s="169"/>
      <c r="ADO168" s="169"/>
      <c r="ADP168" s="169"/>
      <c r="ADQ168" s="169"/>
      <c r="ADR168" s="169"/>
      <c r="ADS168" s="169"/>
      <c r="ADT168" s="169"/>
      <c r="ADU168" s="169"/>
      <c r="ADV168" s="169"/>
      <c r="ADW168" s="169"/>
      <c r="ADX168" s="169"/>
      <c r="ADY168" s="169"/>
      <c r="ADZ168" s="169"/>
      <c r="AEA168" s="169"/>
      <c r="AEB168" s="169"/>
      <c r="AEC168" s="169"/>
      <c r="AED168" s="169"/>
      <c r="AEE168" s="169"/>
      <c r="AEF168" s="169"/>
      <c r="AEG168" s="169"/>
      <c r="AEH168" s="169"/>
      <c r="AEI168" s="169"/>
      <c r="AEJ168" s="169"/>
      <c r="AEK168" s="169"/>
      <c r="AEL168" s="169"/>
      <c r="AEM168" s="169"/>
      <c r="AEN168" s="169"/>
      <c r="AEO168" s="169"/>
      <c r="AEP168" s="169"/>
      <c r="AEQ168" s="169"/>
      <c r="AER168" s="169"/>
      <c r="AES168" s="169"/>
      <c r="AET168" s="169"/>
      <c r="AEU168" s="169"/>
      <c r="AEV168" s="169"/>
      <c r="AEW168" s="169"/>
      <c r="AEX168" s="169"/>
      <c r="AEY168" s="169"/>
      <c r="AEZ168" s="169"/>
      <c r="AFA168" s="169"/>
      <c r="AFB168" s="169"/>
      <c r="AFC168" s="169"/>
      <c r="AFD168" s="169"/>
      <c r="AFE168" s="169"/>
      <c r="AFF168" s="169"/>
      <c r="AFG168" s="169"/>
      <c r="AFH168" s="169"/>
      <c r="AFI168" s="169"/>
      <c r="AFJ168" s="169"/>
      <c r="AFK168" s="169"/>
      <c r="AFL168" s="169"/>
      <c r="AFM168" s="169"/>
      <c r="AFN168" s="169"/>
      <c r="AFO168" s="169"/>
      <c r="AFP168" s="169"/>
      <c r="AFQ168" s="169"/>
      <c r="AFR168" s="169"/>
      <c r="AFS168" s="169"/>
      <c r="AFT168" s="169"/>
      <c r="AFU168" s="169"/>
      <c r="AFV168" s="169"/>
      <c r="AFW168" s="169"/>
      <c r="AFX168" s="169"/>
      <c r="AFY168" s="169"/>
      <c r="AFZ168" s="169"/>
      <c r="AGA168" s="169"/>
      <c r="AGB168" s="169"/>
      <c r="AGC168" s="169"/>
      <c r="AGD168" s="169"/>
      <c r="AGE168" s="169"/>
      <c r="AGF168" s="169"/>
      <c r="AGG168" s="169"/>
      <c r="AGH168" s="169"/>
      <c r="AGI168" s="169"/>
      <c r="AGJ168" s="169"/>
      <c r="AGK168" s="169"/>
      <c r="AGL168" s="169"/>
      <c r="AGM168" s="169"/>
      <c r="AGN168" s="169"/>
      <c r="AGO168" s="169"/>
      <c r="AGP168" s="169"/>
      <c r="AGQ168" s="169"/>
      <c r="AGR168" s="169"/>
      <c r="AGS168" s="169"/>
      <c r="AGT168" s="169"/>
      <c r="AGU168" s="169"/>
      <c r="AGV168" s="169"/>
      <c r="AGW168" s="169"/>
      <c r="AGX168" s="169"/>
      <c r="AGY168" s="169"/>
      <c r="AGZ168" s="169"/>
      <c r="AHA168" s="169"/>
      <c r="AHB168" s="169"/>
      <c r="AHC168" s="169"/>
      <c r="AHD168" s="169"/>
      <c r="AHE168" s="169"/>
      <c r="AHF168" s="169"/>
      <c r="AHG168" s="169"/>
      <c r="AHH168" s="169"/>
      <c r="AHI168" s="169"/>
      <c r="AHJ168" s="169"/>
      <c r="AHK168" s="169"/>
      <c r="AHL168" s="169"/>
      <c r="AHM168" s="169"/>
      <c r="AHN168" s="169"/>
      <c r="AHO168" s="169"/>
      <c r="AHP168" s="169"/>
      <c r="AHQ168" s="169"/>
      <c r="AHR168" s="169"/>
      <c r="AHS168" s="169"/>
      <c r="AHT168" s="169"/>
      <c r="AHU168" s="169"/>
      <c r="AHV168" s="169"/>
      <c r="AHW168" s="169"/>
      <c r="AHX168" s="169"/>
      <c r="AHY168" s="169"/>
      <c r="AHZ168" s="169"/>
      <c r="AIA168" s="169"/>
      <c r="AIB168" s="169"/>
      <c r="AIC168" s="169"/>
      <c r="AID168" s="169"/>
      <c r="AIE168" s="169"/>
      <c r="AIF168" s="169"/>
      <c r="AIG168" s="169"/>
      <c r="AIH168" s="169"/>
      <c r="AII168" s="169"/>
      <c r="AIJ168" s="169"/>
      <c r="AIK168" s="169"/>
      <c r="AIL168" s="169"/>
      <c r="AIM168" s="169"/>
      <c r="AIN168" s="169"/>
      <c r="AIO168" s="169"/>
      <c r="AIP168" s="169"/>
      <c r="AIQ168" s="169"/>
      <c r="AIR168" s="169"/>
      <c r="AIS168" s="169"/>
      <c r="AIT168" s="169"/>
      <c r="AIU168" s="169"/>
      <c r="AIV168" s="169"/>
      <c r="AIW168" s="169"/>
      <c r="AIX168" s="169"/>
      <c r="AIY168" s="169"/>
      <c r="AIZ168" s="169"/>
      <c r="AJA168" s="169"/>
      <c r="AJB168" s="169"/>
      <c r="AJC168" s="169"/>
      <c r="AJD168" s="169"/>
      <c r="AJE168" s="169"/>
      <c r="AJF168" s="169"/>
      <c r="AJG168" s="169"/>
      <c r="AJH168" s="169"/>
      <c r="AJI168" s="169"/>
      <c r="AJJ168" s="169"/>
      <c r="AJK168" s="169"/>
      <c r="AJL168" s="169"/>
      <c r="AJM168" s="169"/>
      <c r="AJN168" s="169"/>
      <c r="AJO168" s="169"/>
      <c r="AJP168" s="169"/>
      <c r="AJQ168" s="169"/>
      <c r="AJR168" s="169"/>
      <c r="AJS168" s="169"/>
      <c r="AJT168" s="169"/>
      <c r="AJU168" s="169"/>
      <c r="AJV168" s="169"/>
      <c r="AJW168" s="169"/>
      <c r="AJX168" s="169"/>
      <c r="AJY168" s="169"/>
      <c r="AJZ168" s="169"/>
      <c r="AKA168" s="169"/>
      <c r="AKB168" s="169"/>
      <c r="AKC168" s="169"/>
      <c r="AKD168" s="169"/>
      <c r="AKE168" s="169"/>
      <c r="AKF168" s="169"/>
      <c r="AKG168" s="169"/>
      <c r="AKH168" s="169"/>
      <c r="AKI168" s="169"/>
      <c r="AKJ168" s="169"/>
      <c r="AKK168" s="169"/>
      <c r="AKL168" s="169"/>
      <c r="AKM168" s="169"/>
      <c r="AKN168" s="169"/>
      <c r="AKO168" s="169"/>
      <c r="AKP168" s="169"/>
      <c r="AKQ168" s="169"/>
      <c r="AKR168" s="169"/>
      <c r="AKS168" s="169"/>
      <c r="AKT168" s="169"/>
      <c r="AKU168" s="169"/>
      <c r="AKV168" s="169"/>
      <c r="AKW168" s="169"/>
      <c r="AKX168" s="169"/>
      <c r="AKY168" s="169"/>
      <c r="AKZ168" s="169"/>
      <c r="ALA168" s="169"/>
      <c r="ALB168" s="169"/>
      <c r="ALC168" s="169"/>
      <c r="ALD168" s="169"/>
      <c r="ALE168" s="169"/>
      <c r="ALF168" s="169"/>
      <c r="ALG168" s="169"/>
      <c r="ALH168" s="169"/>
      <c r="ALI168" s="169"/>
      <c r="ALJ168" s="169"/>
      <c r="ALK168" s="169"/>
      <c r="ALL168" s="169"/>
      <c r="ALM168" s="169"/>
      <c r="ALN168" s="169"/>
      <c r="ALO168" s="169"/>
      <c r="ALP168" s="169"/>
      <c r="ALQ168" s="169"/>
      <c r="ALR168" s="169"/>
      <c r="ALS168" s="169"/>
      <c r="ALT168" s="169"/>
      <c r="ALU168" s="169"/>
      <c r="ALV168" s="169"/>
      <c r="ALW168" s="169"/>
      <c r="ALX168" s="169"/>
      <c r="ALY168" s="169"/>
      <c r="ALZ168" s="169"/>
      <c r="AMA168" s="169"/>
      <c r="AMB168" s="169"/>
      <c r="AMC168" s="169"/>
      <c r="AMD168" s="169"/>
      <c r="AME168" s="169"/>
      <c r="AMF168" s="169"/>
      <c r="AMG168" s="169"/>
      <c r="AMH168" s="169"/>
      <c r="AMI168" s="169"/>
      <c r="AMJ168" s="169"/>
    </row>
    <row r="169" spans="1:1025" s="198" customFormat="1" ht="72.400000000000006" customHeight="1" x14ac:dyDescent="0.3">
      <c r="A169" s="169"/>
      <c r="B169" s="54">
        <v>166</v>
      </c>
      <c r="C169" s="170" t="s">
        <v>876</v>
      </c>
      <c r="D169" s="171">
        <v>45125</v>
      </c>
      <c r="E169" s="90" t="s">
        <v>877</v>
      </c>
      <c r="F169" s="90">
        <v>5017132318</v>
      </c>
      <c r="G169" s="200" t="s">
        <v>851</v>
      </c>
      <c r="H169" s="201" t="s">
        <v>30</v>
      </c>
      <c r="I169" s="201" t="s">
        <v>152</v>
      </c>
      <c r="J169" s="201" t="s">
        <v>883</v>
      </c>
      <c r="K169" s="201" t="s">
        <v>76</v>
      </c>
      <c r="L169" s="203" t="s">
        <v>884</v>
      </c>
      <c r="M169" s="54" t="s">
        <v>28</v>
      </c>
      <c r="N169" s="4" t="s">
        <v>27</v>
      </c>
      <c r="O169" s="43" t="s">
        <v>885</v>
      </c>
      <c r="P169" s="55" t="s">
        <v>85</v>
      </c>
      <c r="Q169" s="58" t="s">
        <v>60</v>
      </c>
      <c r="R169" s="42" t="s">
        <v>274</v>
      </c>
      <c r="S169" s="64" t="s">
        <v>110</v>
      </c>
      <c r="T169" s="170" t="s">
        <v>690</v>
      </c>
      <c r="U169" s="65">
        <v>45161</v>
      </c>
      <c r="V169" s="195">
        <v>0.64583333333333304</v>
      </c>
      <c r="W169" s="90" t="s">
        <v>246</v>
      </c>
      <c r="X169" s="172">
        <v>26940</v>
      </c>
      <c r="Y169" s="169"/>
      <c r="Z169" s="169"/>
      <c r="AA169" s="169"/>
      <c r="AB169" s="169"/>
      <c r="AC169" s="169"/>
      <c r="AD169" s="169"/>
      <c r="AE169" s="169"/>
      <c r="AF169" s="169"/>
      <c r="AG169" s="169"/>
      <c r="AH169" s="169"/>
      <c r="AI169" s="169"/>
      <c r="AJ169" s="169"/>
      <c r="AK169" s="169"/>
      <c r="AL169" s="169"/>
      <c r="AM169" s="169"/>
      <c r="AN169" s="169"/>
      <c r="AO169" s="169"/>
      <c r="AP169" s="169"/>
      <c r="AQ169" s="169"/>
      <c r="AR169" s="169"/>
      <c r="AS169" s="169"/>
      <c r="AT169" s="169"/>
      <c r="AU169" s="169"/>
      <c r="AV169" s="169"/>
      <c r="AW169" s="169"/>
      <c r="AX169" s="169"/>
      <c r="AY169" s="169"/>
      <c r="AZ169" s="169"/>
      <c r="BA169" s="169"/>
      <c r="BB169" s="169"/>
      <c r="BC169" s="169"/>
      <c r="BD169" s="169"/>
      <c r="BE169" s="169"/>
      <c r="BF169" s="169"/>
      <c r="BG169" s="169"/>
      <c r="BH169" s="169"/>
      <c r="BI169" s="169"/>
      <c r="BJ169" s="169"/>
      <c r="BK169" s="169"/>
      <c r="BL169" s="169"/>
      <c r="BM169" s="169"/>
      <c r="BN169" s="169"/>
      <c r="BO169" s="169"/>
      <c r="BP169" s="169"/>
      <c r="BQ169" s="169"/>
      <c r="BR169" s="169"/>
      <c r="BS169" s="169"/>
      <c r="BT169" s="169"/>
      <c r="BU169" s="169"/>
      <c r="BV169" s="169"/>
      <c r="BW169" s="169"/>
      <c r="BX169" s="169"/>
      <c r="BY169" s="169"/>
      <c r="BZ169" s="169"/>
      <c r="CA169" s="169"/>
      <c r="CB169" s="169"/>
      <c r="CC169" s="169"/>
      <c r="CD169" s="169"/>
      <c r="CE169" s="169"/>
      <c r="CF169" s="169"/>
      <c r="CG169" s="169"/>
      <c r="CH169" s="169"/>
      <c r="CI169" s="169"/>
      <c r="CJ169" s="169"/>
      <c r="CK169" s="169"/>
      <c r="CL169" s="169"/>
      <c r="CM169" s="169"/>
      <c r="CN169" s="169"/>
      <c r="CO169" s="169"/>
      <c r="CP169" s="169"/>
      <c r="CQ169" s="169"/>
      <c r="CR169" s="169"/>
      <c r="CS169" s="169"/>
      <c r="CT169" s="169"/>
      <c r="CU169" s="169"/>
      <c r="CV169" s="169"/>
      <c r="CW169" s="169"/>
      <c r="CX169" s="169"/>
      <c r="CY169" s="169"/>
      <c r="CZ169" s="169"/>
      <c r="DA169" s="169"/>
      <c r="DB169" s="169"/>
      <c r="DC169" s="169"/>
      <c r="DD169" s="169"/>
      <c r="DE169" s="169"/>
      <c r="DF169" s="169"/>
      <c r="DG169" s="169"/>
      <c r="DH169" s="169"/>
      <c r="DI169" s="169"/>
      <c r="DJ169" s="169"/>
      <c r="DK169" s="169"/>
      <c r="DL169" s="169"/>
      <c r="DM169" s="169"/>
      <c r="DN169" s="169"/>
      <c r="DO169" s="169"/>
      <c r="DP169" s="169"/>
      <c r="DQ169" s="169"/>
      <c r="DR169" s="169"/>
      <c r="DS169" s="169"/>
      <c r="DT169" s="169"/>
      <c r="DU169" s="169"/>
      <c r="DV169" s="169"/>
      <c r="DW169" s="169"/>
      <c r="DX169" s="169"/>
      <c r="DY169" s="169"/>
      <c r="DZ169" s="169"/>
      <c r="EA169" s="169"/>
      <c r="EB169" s="169"/>
      <c r="EC169" s="169"/>
      <c r="ED169" s="169"/>
      <c r="EE169" s="169"/>
      <c r="EF169" s="169"/>
      <c r="EG169" s="169"/>
      <c r="EH169" s="169"/>
      <c r="EI169" s="169"/>
      <c r="EJ169" s="169"/>
      <c r="EK169" s="169"/>
      <c r="EL169" s="169"/>
      <c r="EM169" s="169"/>
      <c r="EN169" s="169"/>
      <c r="EO169" s="169"/>
      <c r="EP169" s="169"/>
      <c r="EQ169" s="169"/>
      <c r="ER169" s="169"/>
      <c r="ES169" s="169"/>
      <c r="ET169" s="169"/>
      <c r="EU169" s="169"/>
      <c r="EV169" s="169"/>
      <c r="EW169" s="169"/>
      <c r="EX169" s="169"/>
      <c r="EY169" s="169"/>
      <c r="EZ169" s="169"/>
      <c r="FA169" s="169"/>
      <c r="FB169" s="169"/>
      <c r="FC169" s="169"/>
      <c r="FD169" s="169"/>
      <c r="FE169" s="169"/>
      <c r="FF169" s="169"/>
      <c r="FG169" s="169"/>
      <c r="FH169" s="169"/>
      <c r="FI169" s="169"/>
      <c r="FJ169" s="169"/>
      <c r="FK169" s="169"/>
      <c r="FL169" s="169"/>
      <c r="FM169" s="169"/>
      <c r="FN169" s="169"/>
      <c r="FO169" s="169"/>
      <c r="FP169" s="169"/>
      <c r="FQ169" s="169"/>
      <c r="FR169" s="169"/>
      <c r="FS169" s="169"/>
      <c r="FT169" s="169"/>
      <c r="FU169" s="169"/>
      <c r="FV169" s="169"/>
      <c r="FW169" s="169"/>
      <c r="FX169" s="169"/>
      <c r="FY169" s="169"/>
      <c r="FZ169" s="169"/>
      <c r="GA169" s="169"/>
      <c r="GB169" s="169"/>
      <c r="GC169" s="169"/>
      <c r="GD169" s="169"/>
      <c r="GE169" s="169"/>
      <c r="GF169" s="169"/>
      <c r="GG169" s="169"/>
      <c r="GH169" s="169"/>
      <c r="GI169" s="169"/>
      <c r="GJ169" s="169"/>
      <c r="GK169" s="169"/>
      <c r="GL169" s="169"/>
      <c r="GM169" s="169"/>
      <c r="GN169" s="169"/>
      <c r="GO169" s="169"/>
      <c r="GP169" s="169"/>
      <c r="GQ169" s="169"/>
      <c r="GR169" s="169"/>
      <c r="GS169" s="169"/>
      <c r="GT169" s="169"/>
      <c r="GU169" s="169"/>
      <c r="GV169" s="169"/>
      <c r="GW169" s="169"/>
      <c r="GX169" s="169"/>
      <c r="GY169" s="169"/>
      <c r="GZ169" s="169"/>
      <c r="HA169" s="169"/>
      <c r="HB169" s="169"/>
      <c r="HC169" s="169"/>
      <c r="HD169" s="169"/>
      <c r="HE169" s="169"/>
      <c r="HF169" s="169"/>
      <c r="HG169" s="169"/>
      <c r="HH169" s="169"/>
      <c r="HI169" s="169"/>
      <c r="HJ169" s="169"/>
      <c r="HK169" s="169"/>
      <c r="HL169" s="169"/>
      <c r="HM169" s="169"/>
      <c r="HN169" s="169"/>
      <c r="HO169" s="169"/>
      <c r="HP169" s="169"/>
      <c r="HQ169" s="169"/>
      <c r="HR169" s="169"/>
      <c r="HS169" s="169"/>
      <c r="HT169" s="169"/>
      <c r="HU169" s="169"/>
      <c r="HV169" s="169"/>
      <c r="HW169" s="169"/>
      <c r="HX169" s="169"/>
      <c r="HY169" s="169"/>
      <c r="HZ169" s="169"/>
      <c r="IA169" s="169"/>
      <c r="IB169" s="169"/>
      <c r="IC169" s="169"/>
      <c r="ID169" s="169"/>
      <c r="IE169" s="169"/>
      <c r="IF169" s="169"/>
      <c r="IG169" s="169"/>
      <c r="IH169" s="169"/>
      <c r="II169" s="169"/>
      <c r="IJ169" s="169"/>
      <c r="IK169" s="169"/>
      <c r="IL169" s="169"/>
      <c r="IM169" s="169"/>
      <c r="IN169" s="169"/>
      <c r="IO169" s="169"/>
      <c r="IP169" s="169"/>
      <c r="IQ169" s="169"/>
      <c r="IR169" s="169"/>
      <c r="IS169" s="169"/>
      <c r="IT169" s="169"/>
      <c r="IU169" s="169"/>
      <c r="IV169" s="169"/>
      <c r="IW169" s="169"/>
      <c r="IX169" s="169"/>
      <c r="IY169" s="169"/>
      <c r="IZ169" s="169"/>
      <c r="JA169" s="169"/>
      <c r="JB169" s="169"/>
      <c r="JC169" s="169"/>
      <c r="JD169" s="169"/>
      <c r="JE169" s="169"/>
      <c r="JF169" s="169"/>
      <c r="JG169" s="169"/>
      <c r="JH169" s="169"/>
      <c r="JI169" s="169"/>
      <c r="JJ169" s="169"/>
      <c r="JK169" s="169"/>
      <c r="JL169" s="169"/>
      <c r="JM169" s="169"/>
      <c r="JN169" s="169"/>
      <c r="JO169" s="169"/>
      <c r="JP169" s="169"/>
      <c r="JQ169" s="169"/>
      <c r="JR169" s="169"/>
      <c r="JS169" s="169"/>
      <c r="JT169" s="169"/>
      <c r="JU169" s="169"/>
      <c r="JV169" s="169"/>
      <c r="JW169" s="169"/>
      <c r="JX169" s="169"/>
      <c r="JY169" s="169"/>
      <c r="JZ169" s="169"/>
      <c r="KA169" s="169"/>
      <c r="KB169" s="169"/>
      <c r="KC169" s="169"/>
      <c r="KD169" s="169"/>
      <c r="KE169" s="169"/>
      <c r="KF169" s="169"/>
      <c r="KG169" s="169"/>
      <c r="KH169" s="169"/>
      <c r="KI169" s="169"/>
      <c r="KJ169" s="169"/>
      <c r="KK169" s="169"/>
      <c r="KL169" s="169"/>
      <c r="KM169" s="169"/>
      <c r="KN169" s="169"/>
      <c r="KO169" s="169"/>
      <c r="KP169" s="169"/>
      <c r="KQ169" s="169"/>
      <c r="KR169" s="169"/>
      <c r="KS169" s="169"/>
      <c r="KT169" s="169"/>
      <c r="KU169" s="169"/>
      <c r="KV169" s="169"/>
      <c r="KW169" s="169"/>
      <c r="KX169" s="169"/>
      <c r="KY169" s="169"/>
      <c r="KZ169" s="169"/>
      <c r="LA169" s="169"/>
      <c r="LB169" s="169"/>
      <c r="LC169" s="169"/>
      <c r="LD169" s="169"/>
      <c r="LE169" s="169"/>
      <c r="LF169" s="169"/>
      <c r="LG169" s="169"/>
      <c r="LH169" s="169"/>
      <c r="LI169" s="169"/>
      <c r="LJ169" s="169"/>
      <c r="LK169" s="169"/>
      <c r="LL169" s="169"/>
      <c r="LM169" s="169"/>
      <c r="LN169" s="169"/>
      <c r="LO169" s="169"/>
      <c r="LP169" s="169"/>
      <c r="LQ169" s="169"/>
      <c r="LR169" s="169"/>
      <c r="LS169" s="169"/>
      <c r="LT169" s="169"/>
      <c r="LU169" s="169"/>
      <c r="LV169" s="169"/>
      <c r="LW169" s="169"/>
      <c r="LX169" s="169"/>
      <c r="LY169" s="169"/>
      <c r="LZ169" s="169"/>
      <c r="MA169" s="169"/>
      <c r="MB169" s="169"/>
      <c r="MC169" s="169"/>
      <c r="MD169" s="169"/>
      <c r="ME169" s="169"/>
      <c r="MF169" s="169"/>
      <c r="MG169" s="169"/>
      <c r="MH169" s="169"/>
      <c r="MI169" s="169"/>
      <c r="MJ169" s="169"/>
      <c r="MK169" s="169"/>
      <c r="ML169" s="169"/>
      <c r="MM169" s="169"/>
      <c r="MN169" s="169"/>
      <c r="MO169" s="169"/>
      <c r="MP169" s="169"/>
      <c r="MQ169" s="169"/>
      <c r="MR169" s="169"/>
      <c r="MS169" s="169"/>
      <c r="MT169" s="169"/>
      <c r="MU169" s="169"/>
      <c r="MV169" s="169"/>
      <c r="MW169" s="169"/>
      <c r="MX169" s="169"/>
      <c r="MY169" s="169"/>
      <c r="MZ169" s="169"/>
      <c r="NA169" s="169"/>
      <c r="NB169" s="169"/>
      <c r="NC169" s="169"/>
      <c r="ND169" s="169"/>
      <c r="NE169" s="169"/>
      <c r="NF169" s="169"/>
      <c r="NG169" s="169"/>
      <c r="NH169" s="169"/>
      <c r="NI169" s="169"/>
      <c r="NJ169" s="169"/>
      <c r="NK169" s="169"/>
      <c r="NL169" s="169"/>
      <c r="NM169" s="169"/>
      <c r="NN169" s="169"/>
      <c r="NO169" s="169"/>
      <c r="NP169" s="169"/>
      <c r="NQ169" s="169"/>
      <c r="NR169" s="169"/>
      <c r="NS169" s="169"/>
      <c r="NT169" s="169"/>
      <c r="NU169" s="169"/>
      <c r="NV169" s="169"/>
      <c r="NW169" s="169"/>
      <c r="NX169" s="169"/>
      <c r="NY169" s="169"/>
      <c r="NZ169" s="169"/>
      <c r="OA169" s="169"/>
      <c r="OB169" s="169"/>
      <c r="OC169" s="169"/>
      <c r="OD169" s="169"/>
      <c r="OE169" s="169"/>
      <c r="OF169" s="169"/>
      <c r="OG169" s="169"/>
      <c r="OH169" s="169"/>
      <c r="OI169" s="169"/>
      <c r="OJ169" s="169"/>
      <c r="OK169" s="169"/>
      <c r="OL169" s="169"/>
      <c r="OM169" s="169"/>
      <c r="ON169" s="169"/>
      <c r="OO169" s="169"/>
      <c r="OP169" s="169"/>
      <c r="OQ169" s="169"/>
      <c r="OR169" s="169"/>
      <c r="OS169" s="169"/>
      <c r="OT169" s="169"/>
      <c r="OU169" s="169"/>
      <c r="OV169" s="169"/>
      <c r="OW169" s="169"/>
      <c r="OX169" s="169"/>
      <c r="OY169" s="169"/>
      <c r="OZ169" s="169"/>
      <c r="PA169" s="169"/>
      <c r="PB169" s="169"/>
      <c r="PC169" s="169"/>
      <c r="PD169" s="169"/>
      <c r="PE169" s="169"/>
      <c r="PF169" s="169"/>
      <c r="PG169" s="169"/>
      <c r="PH169" s="169"/>
      <c r="PI169" s="169"/>
      <c r="PJ169" s="169"/>
      <c r="PK169" s="169"/>
      <c r="PL169" s="169"/>
      <c r="PM169" s="169"/>
      <c r="PN169" s="169"/>
      <c r="PO169" s="169"/>
      <c r="PP169" s="169"/>
      <c r="PQ169" s="169"/>
      <c r="PR169" s="169"/>
      <c r="PS169" s="169"/>
      <c r="PT169" s="169"/>
      <c r="PU169" s="169"/>
      <c r="PV169" s="169"/>
      <c r="PW169" s="169"/>
      <c r="PX169" s="169"/>
      <c r="PY169" s="169"/>
      <c r="PZ169" s="169"/>
      <c r="QA169" s="169"/>
      <c r="QB169" s="169"/>
      <c r="QC169" s="169"/>
      <c r="QD169" s="169"/>
      <c r="QE169" s="169"/>
      <c r="QF169" s="169"/>
      <c r="QG169" s="169"/>
      <c r="QH169" s="169"/>
      <c r="QI169" s="169"/>
      <c r="QJ169" s="169"/>
      <c r="QK169" s="169"/>
      <c r="QL169" s="169"/>
      <c r="QM169" s="169"/>
      <c r="QN169" s="169"/>
      <c r="QO169" s="169"/>
      <c r="QP169" s="169"/>
      <c r="QQ169" s="169"/>
      <c r="QR169" s="169"/>
      <c r="QS169" s="169"/>
      <c r="QT169" s="169"/>
      <c r="QU169" s="169"/>
      <c r="QV169" s="169"/>
      <c r="QW169" s="169"/>
      <c r="QX169" s="169"/>
      <c r="QY169" s="169"/>
      <c r="QZ169" s="169"/>
      <c r="RA169" s="169"/>
      <c r="RB169" s="169"/>
      <c r="RC169" s="169"/>
      <c r="RD169" s="169"/>
      <c r="RE169" s="169"/>
      <c r="RF169" s="169"/>
      <c r="RG169" s="169"/>
      <c r="RH169" s="169"/>
      <c r="RI169" s="169"/>
      <c r="RJ169" s="169"/>
      <c r="RK169" s="169"/>
      <c r="RL169" s="169"/>
      <c r="RM169" s="169"/>
      <c r="RN169" s="169"/>
      <c r="RO169" s="169"/>
      <c r="RP169" s="169"/>
      <c r="RQ169" s="169"/>
      <c r="RR169" s="169"/>
      <c r="RS169" s="169"/>
      <c r="RT169" s="169"/>
      <c r="RU169" s="169"/>
      <c r="RV169" s="169"/>
      <c r="RW169" s="169"/>
      <c r="RX169" s="169"/>
      <c r="RY169" s="169"/>
      <c r="RZ169" s="169"/>
      <c r="SA169" s="169"/>
      <c r="SB169" s="169"/>
      <c r="SC169" s="169"/>
      <c r="SD169" s="169"/>
      <c r="SE169" s="169"/>
      <c r="SF169" s="169"/>
      <c r="SG169" s="169"/>
      <c r="SH169" s="169"/>
      <c r="SI169" s="169"/>
      <c r="SJ169" s="169"/>
      <c r="SK169" s="169"/>
      <c r="SL169" s="169"/>
      <c r="SM169" s="169"/>
      <c r="SN169" s="169"/>
      <c r="SO169" s="169"/>
      <c r="SP169" s="169"/>
      <c r="SQ169" s="169"/>
      <c r="SR169" s="169"/>
      <c r="SS169" s="169"/>
      <c r="ST169" s="169"/>
      <c r="SU169" s="169"/>
      <c r="SV169" s="169"/>
      <c r="SW169" s="169"/>
      <c r="SX169" s="169"/>
      <c r="SY169" s="169"/>
      <c r="SZ169" s="169"/>
      <c r="TA169" s="169"/>
      <c r="TB169" s="169"/>
      <c r="TC169" s="169"/>
      <c r="TD169" s="169"/>
      <c r="TE169" s="169"/>
      <c r="TF169" s="169"/>
      <c r="TG169" s="169"/>
      <c r="TH169" s="169"/>
      <c r="TI169" s="169"/>
      <c r="TJ169" s="169"/>
      <c r="TK169" s="169"/>
      <c r="TL169" s="169"/>
      <c r="TM169" s="169"/>
      <c r="TN169" s="169"/>
      <c r="TO169" s="169"/>
      <c r="TP169" s="169"/>
      <c r="TQ169" s="169"/>
      <c r="TR169" s="169"/>
      <c r="TS169" s="169"/>
      <c r="TT169" s="169"/>
      <c r="TU169" s="169"/>
      <c r="TV169" s="169"/>
      <c r="TW169" s="169"/>
      <c r="TX169" s="169"/>
      <c r="TY169" s="169"/>
      <c r="TZ169" s="169"/>
      <c r="UA169" s="169"/>
      <c r="UB169" s="169"/>
      <c r="UC169" s="169"/>
      <c r="UD169" s="169"/>
      <c r="UE169" s="169"/>
      <c r="UF169" s="169"/>
      <c r="UG169" s="169"/>
      <c r="UH169" s="169"/>
      <c r="UI169" s="169"/>
      <c r="UJ169" s="169"/>
      <c r="UK169" s="169"/>
      <c r="UL169" s="169"/>
      <c r="UM169" s="169"/>
      <c r="UN169" s="169"/>
      <c r="UO169" s="169"/>
      <c r="UP169" s="169"/>
      <c r="UQ169" s="169"/>
      <c r="UR169" s="169"/>
      <c r="US169" s="169"/>
      <c r="UT169" s="169"/>
      <c r="UU169" s="169"/>
      <c r="UV169" s="169"/>
      <c r="UW169" s="169"/>
      <c r="UX169" s="169"/>
      <c r="UY169" s="169"/>
      <c r="UZ169" s="169"/>
      <c r="VA169" s="169"/>
      <c r="VB169" s="169"/>
      <c r="VC169" s="169"/>
      <c r="VD169" s="169"/>
      <c r="VE169" s="169"/>
      <c r="VF169" s="169"/>
      <c r="VG169" s="169"/>
      <c r="VH169" s="169"/>
      <c r="VI169" s="169"/>
      <c r="VJ169" s="169"/>
      <c r="VK169" s="169"/>
      <c r="VL169" s="169"/>
      <c r="VM169" s="169"/>
      <c r="VN169" s="169"/>
      <c r="VO169" s="169"/>
      <c r="VP169" s="169"/>
      <c r="VQ169" s="169"/>
      <c r="VR169" s="169"/>
      <c r="VS169" s="169"/>
      <c r="VT169" s="169"/>
      <c r="VU169" s="169"/>
      <c r="VV169" s="169"/>
      <c r="VW169" s="169"/>
      <c r="VX169" s="169"/>
      <c r="VY169" s="169"/>
      <c r="VZ169" s="169"/>
      <c r="WA169" s="169"/>
      <c r="WB169" s="169"/>
      <c r="WC169" s="169"/>
      <c r="WD169" s="169"/>
      <c r="WE169" s="169"/>
      <c r="WF169" s="169"/>
      <c r="WG169" s="169"/>
      <c r="WH169" s="169"/>
      <c r="WI169" s="169"/>
      <c r="WJ169" s="169"/>
      <c r="WK169" s="169"/>
      <c r="WL169" s="169"/>
      <c r="WM169" s="169"/>
      <c r="WN169" s="169"/>
      <c r="WO169" s="169"/>
      <c r="WP169" s="169"/>
      <c r="WQ169" s="169"/>
      <c r="WR169" s="169"/>
      <c r="WS169" s="169"/>
      <c r="WT169" s="169"/>
      <c r="WU169" s="169"/>
      <c r="WV169" s="169"/>
      <c r="WW169" s="169"/>
      <c r="WX169" s="169"/>
      <c r="WY169" s="169"/>
      <c r="WZ169" s="169"/>
      <c r="XA169" s="169"/>
      <c r="XB169" s="169"/>
      <c r="XC169" s="169"/>
      <c r="XD169" s="169"/>
      <c r="XE169" s="169"/>
      <c r="XF169" s="169"/>
      <c r="XG169" s="169"/>
      <c r="XH169" s="169"/>
      <c r="XI169" s="169"/>
      <c r="XJ169" s="169"/>
      <c r="XK169" s="169"/>
      <c r="XL169" s="169"/>
      <c r="XM169" s="169"/>
      <c r="XN169" s="169"/>
      <c r="XO169" s="169"/>
      <c r="XP169" s="169"/>
      <c r="XQ169" s="169"/>
      <c r="XR169" s="169"/>
      <c r="XS169" s="169"/>
      <c r="XT169" s="169"/>
      <c r="XU169" s="169"/>
      <c r="XV169" s="169"/>
      <c r="XW169" s="169"/>
      <c r="XX169" s="169"/>
      <c r="XY169" s="169"/>
      <c r="XZ169" s="169"/>
      <c r="YA169" s="169"/>
      <c r="YB169" s="169"/>
      <c r="YC169" s="169"/>
      <c r="YD169" s="169"/>
      <c r="YE169" s="169"/>
      <c r="YF169" s="169"/>
      <c r="YG169" s="169"/>
      <c r="YH169" s="169"/>
      <c r="YI169" s="169"/>
      <c r="YJ169" s="169"/>
      <c r="YK169" s="169"/>
      <c r="YL169" s="169"/>
      <c r="YM169" s="169"/>
      <c r="YN169" s="169"/>
      <c r="YO169" s="169"/>
      <c r="YP169" s="169"/>
      <c r="YQ169" s="169"/>
      <c r="YR169" s="169"/>
      <c r="YS169" s="169"/>
      <c r="YT169" s="169"/>
      <c r="YU169" s="169"/>
      <c r="YV169" s="169"/>
      <c r="YW169" s="169"/>
      <c r="YX169" s="169"/>
      <c r="YY169" s="169"/>
      <c r="YZ169" s="169"/>
      <c r="ZA169" s="169"/>
      <c r="ZB169" s="169"/>
      <c r="ZC169" s="169"/>
      <c r="ZD169" s="169"/>
      <c r="ZE169" s="169"/>
      <c r="ZF169" s="169"/>
      <c r="ZG169" s="169"/>
      <c r="ZH169" s="169"/>
      <c r="ZI169" s="169"/>
      <c r="ZJ169" s="169"/>
      <c r="ZK169" s="169"/>
      <c r="ZL169" s="169"/>
      <c r="ZM169" s="169"/>
      <c r="ZN169" s="169"/>
      <c r="ZO169" s="169"/>
      <c r="ZP169" s="169"/>
      <c r="ZQ169" s="169"/>
      <c r="ZR169" s="169"/>
      <c r="ZS169" s="169"/>
      <c r="ZT169" s="169"/>
      <c r="ZU169" s="169"/>
      <c r="ZV169" s="169"/>
      <c r="ZW169" s="169"/>
      <c r="ZX169" s="169"/>
      <c r="ZY169" s="169"/>
      <c r="ZZ169" s="169"/>
      <c r="AAA169" s="169"/>
      <c r="AAB169" s="169"/>
      <c r="AAC169" s="169"/>
      <c r="AAD169" s="169"/>
      <c r="AAE169" s="169"/>
      <c r="AAF169" s="169"/>
      <c r="AAG169" s="169"/>
      <c r="AAH169" s="169"/>
      <c r="AAI169" s="169"/>
      <c r="AAJ169" s="169"/>
      <c r="AAK169" s="169"/>
      <c r="AAL169" s="169"/>
      <c r="AAM169" s="169"/>
      <c r="AAN169" s="169"/>
      <c r="AAO169" s="169"/>
      <c r="AAP169" s="169"/>
      <c r="AAQ169" s="169"/>
      <c r="AAR169" s="169"/>
      <c r="AAS169" s="169"/>
      <c r="AAT169" s="169"/>
      <c r="AAU169" s="169"/>
      <c r="AAV169" s="169"/>
      <c r="AAW169" s="169"/>
      <c r="AAX169" s="169"/>
      <c r="AAY169" s="169"/>
      <c r="AAZ169" s="169"/>
      <c r="ABA169" s="169"/>
      <c r="ABB169" s="169"/>
      <c r="ABC169" s="169"/>
      <c r="ABD169" s="169"/>
      <c r="ABE169" s="169"/>
      <c r="ABF169" s="169"/>
      <c r="ABG169" s="169"/>
      <c r="ABH169" s="169"/>
      <c r="ABI169" s="169"/>
      <c r="ABJ169" s="169"/>
      <c r="ABK169" s="169"/>
      <c r="ABL169" s="169"/>
      <c r="ABM169" s="169"/>
      <c r="ABN169" s="169"/>
      <c r="ABO169" s="169"/>
      <c r="ABP169" s="169"/>
      <c r="ABQ169" s="169"/>
      <c r="ABR169" s="169"/>
      <c r="ABS169" s="169"/>
      <c r="ABT169" s="169"/>
      <c r="ABU169" s="169"/>
      <c r="ABV169" s="169"/>
      <c r="ABW169" s="169"/>
      <c r="ABX169" s="169"/>
      <c r="ABY169" s="169"/>
      <c r="ABZ169" s="169"/>
      <c r="ACA169" s="169"/>
      <c r="ACB169" s="169"/>
      <c r="ACC169" s="169"/>
      <c r="ACD169" s="169"/>
      <c r="ACE169" s="169"/>
      <c r="ACF169" s="169"/>
      <c r="ACG169" s="169"/>
      <c r="ACH169" s="169"/>
      <c r="ACI169" s="169"/>
      <c r="ACJ169" s="169"/>
      <c r="ACK169" s="169"/>
      <c r="ACL169" s="169"/>
      <c r="ACM169" s="169"/>
      <c r="ACN169" s="169"/>
      <c r="ACO169" s="169"/>
      <c r="ACP169" s="169"/>
      <c r="ACQ169" s="169"/>
      <c r="ACR169" s="169"/>
      <c r="ACS169" s="169"/>
      <c r="ACT169" s="169"/>
      <c r="ACU169" s="169"/>
      <c r="ACV169" s="169"/>
      <c r="ACW169" s="169"/>
      <c r="ACX169" s="169"/>
      <c r="ACY169" s="169"/>
      <c r="ACZ169" s="169"/>
      <c r="ADA169" s="169"/>
      <c r="ADB169" s="169"/>
      <c r="ADC169" s="169"/>
      <c r="ADD169" s="169"/>
      <c r="ADE169" s="169"/>
      <c r="ADF169" s="169"/>
      <c r="ADG169" s="169"/>
      <c r="ADH169" s="169"/>
      <c r="ADI169" s="169"/>
      <c r="ADJ169" s="169"/>
      <c r="ADK169" s="169"/>
      <c r="ADL169" s="169"/>
      <c r="ADM169" s="169"/>
      <c r="ADN169" s="169"/>
      <c r="ADO169" s="169"/>
      <c r="ADP169" s="169"/>
      <c r="ADQ169" s="169"/>
      <c r="ADR169" s="169"/>
      <c r="ADS169" s="169"/>
      <c r="ADT169" s="169"/>
      <c r="ADU169" s="169"/>
      <c r="ADV169" s="169"/>
      <c r="ADW169" s="169"/>
      <c r="ADX169" s="169"/>
      <c r="ADY169" s="169"/>
      <c r="ADZ169" s="169"/>
      <c r="AEA169" s="169"/>
      <c r="AEB169" s="169"/>
      <c r="AEC169" s="169"/>
      <c r="AED169" s="169"/>
      <c r="AEE169" s="169"/>
      <c r="AEF169" s="169"/>
      <c r="AEG169" s="169"/>
      <c r="AEH169" s="169"/>
      <c r="AEI169" s="169"/>
      <c r="AEJ169" s="169"/>
      <c r="AEK169" s="169"/>
      <c r="AEL169" s="169"/>
      <c r="AEM169" s="169"/>
      <c r="AEN169" s="169"/>
      <c r="AEO169" s="169"/>
      <c r="AEP169" s="169"/>
      <c r="AEQ169" s="169"/>
      <c r="AER169" s="169"/>
      <c r="AES169" s="169"/>
      <c r="AET169" s="169"/>
      <c r="AEU169" s="169"/>
      <c r="AEV169" s="169"/>
      <c r="AEW169" s="169"/>
      <c r="AEX169" s="169"/>
      <c r="AEY169" s="169"/>
      <c r="AEZ169" s="169"/>
      <c r="AFA169" s="169"/>
      <c r="AFB169" s="169"/>
      <c r="AFC169" s="169"/>
      <c r="AFD169" s="169"/>
      <c r="AFE169" s="169"/>
      <c r="AFF169" s="169"/>
      <c r="AFG169" s="169"/>
      <c r="AFH169" s="169"/>
      <c r="AFI169" s="169"/>
      <c r="AFJ169" s="169"/>
      <c r="AFK169" s="169"/>
      <c r="AFL169" s="169"/>
      <c r="AFM169" s="169"/>
      <c r="AFN169" s="169"/>
      <c r="AFO169" s="169"/>
      <c r="AFP169" s="169"/>
      <c r="AFQ169" s="169"/>
      <c r="AFR169" s="169"/>
      <c r="AFS169" s="169"/>
      <c r="AFT169" s="169"/>
      <c r="AFU169" s="169"/>
      <c r="AFV169" s="169"/>
      <c r="AFW169" s="169"/>
      <c r="AFX169" s="169"/>
      <c r="AFY169" s="169"/>
      <c r="AFZ169" s="169"/>
      <c r="AGA169" s="169"/>
      <c r="AGB169" s="169"/>
      <c r="AGC169" s="169"/>
      <c r="AGD169" s="169"/>
      <c r="AGE169" s="169"/>
      <c r="AGF169" s="169"/>
      <c r="AGG169" s="169"/>
      <c r="AGH169" s="169"/>
      <c r="AGI169" s="169"/>
      <c r="AGJ169" s="169"/>
      <c r="AGK169" s="169"/>
      <c r="AGL169" s="169"/>
      <c r="AGM169" s="169"/>
      <c r="AGN169" s="169"/>
      <c r="AGO169" s="169"/>
      <c r="AGP169" s="169"/>
      <c r="AGQ169" s="169"/>
      <c r="AGR169" s="169"/>
      <c r="AGS169" s="169"/>
      <c r="AGT169" s="169"/>
      <c r="AGU169" s="169"/>
      <c r="AGV169" s="169"/>
      <c r="AGW169" s="169"/>
      <c r="AGX169" s="169"/>
      <c r="AGY169" s="169"/>
      <c r="AGZ169" s="169"/>
      <c r="AHA169" s="169"/>
      <c r="AHB169" s="169"/>
      <c r="AHC169" s="169"/>
      <c r="AHD169" s="169"/>
      <c r="AHE169" s="169"/>
      <c r="AHF169" s="169"/>
      <c r="AHG169" s="169"/>
      <c r="AHH169" s="169"/>
      <c r="AHI169" s="169"/>
      <c r="AHJ169" s="169"/>
      <c r="AHK169" s="169"/>
      <c r="AHL169" s="169"/>
      <c r="AHM169" s="169"/>
      <c r="AHN169" s="169"/>
      <c r="AHO169" s="169"/>
      <c r="AHP169" s="169"/>
      <c r="AHQ169" s="169"/>
      <c r="AHR169" s="169"/>
      <c r="AHS169" s="169"/>
      <c r="AHT169" s="169"/>
      <c r="AHU169" s="169"/>
      <c r="AHV169" s="169"/>
      <c r="AHW169" s="169"/>
      <c r="AHX169" s="169"/>
      <c r="AHY169" s="169"/>
      <c r="AHZ169" s="169"/>
      <c r="AIA169" s="169"/>
      <c r="AIB169" s="169"/>
      <c r="AIC169" s="169"/>
      <c r="AID169" s="169"/>
      <c r="AIE169" s="169"/>
      <c r="AIF169" s="169"/>
      <c r="AIG169" s="169"/>
      <c r="AIH169" s="169"/>
      <c r="AII169" s="169"/>
      <c r="AIJ169" s="169"/>
      <c r="AIK169" s="169"/>
      <c r="AIL169" s="169"/>
      <c r="AIM169" s="169"/>
      <c r="AIN169" s="169"/>
      <c r="AIO169" s="169"/>
      <c r="AIP169" s="169"/>
      <c r="AIQ169" s="169"/>
      <c r="AIR169" s="169"/>
      <c r="AIS169" s="169"/>
      <c r="AIT169" s="169"/>
      <c r="AIU169" s="169"/>
      <c r="AIV169" s="169"/>
      <c r="AIW169" s="169"/>
      <c r="AIX169" s="169"/>
      <c r="AIY169" s="169"/>
      <c r="AIZ169" s="169"/>
      <c r="AJA169" s="169"/>
      <c r="AJB169" s="169"/>
      <c r="AJC169" s="169"/>
      <c r="AJD169" s="169"/>
      <c r="AJE169" s="169"/>
      <c r="AJF169" s="169"/>
      <c r="AJG169" s="169"/>
      <c r="AJH169" s="169"/>
      <c r="AJI169" s="169"/>
      <c r="AJJ169" s="169"/>
      <c r="AJK169" s="169"/>
      <c r="AJL169" s="169"/>
      <c r="AJM169" s="169"/>
      <c r="AJN169" s="169"/>
      <c r="AJO169" s="169"/>
      <c r="AJP169" s="169"/>
      <c r="AJQ169" s="169"/>
      <c r="AJR169" s="169"/>
      <c r="AJS169" s="169"/>
      <c r="AJT169" s="169"/>
      <c r="AJU169" s="169"/>
      <c r="AJV169" s="169"/>
      <c r="AJW169" s="169"/>
      <c r="AJX169" s="169"/>
      <c r="AJY169" s="169"/>
      <c r="AJZ169" s="169"/>
      <c r="AKA169" s="169"/>
      <c r="AKB169" s="169"/>
      <c r="AKC169" s="169"/>
      <c r="AKD169" s="169"/>
      <c r="AKE169" s="169"/>
      <c r="AKF169" s="169"/>
      <c r="AKG169" s="169"/>
      <c r="AKH169" s="169"/>
      <c r="AKI169" s="169"/>
      <c r="AKJ169" s="169"/>
      <c r="AKK169" s="169"/>
      <c r="AKL169" s="169"/>
      <c r="AKM169" s="169"/>
      <c r="AKN169" s="169"/>
      <c r="AKO169" s="169"/>
      <c r="AKP169" s="169"/>
      <c r="AKQ169" s="169"/>
      <c r="AKR169" s="169"/>
      <c r="AKS169" s="169"/>
      <c r="AKT169" s="169"/>
      <c r="AKU169" s="169"/>
      <c r="AKV169" s="169"/>
      <c r="AKW169" s="169"/>
      <c r="AKX169" s="169"/>
      <c r="AKY169" s="169"/>
      <c r="AKZ169" s="169"/>
      <c r="ALA169" s="169"/>
      <c r="ALB169" s="169"/>
      <c r="ALC169" s="169"/>
      <c r="ALD169" s="169"/>
      <c r="ALE169" s="169"/>
      <c r="ALF169" s="169"/>
      <c r="ALG169" s="169"/>
      <c r="ALH169" s="169"/>
      <c r="ALI169" s="169"/>
      <c r="ALJ169" s="169"/>
      <c r="ALK169" s="169"/>
      <c r="ALL169" s="169"/>
      <c r="ALM169" s="169"/>
      <c r="ALN169" s="169"/>
      <c r="ALO169" s="169"/>
      <c r="ALP169" s="169"/>
      <c r="ALQ169" s="169"/>
      <c r="ALR169" s="169"/>
      <c r="ALS169" s="169"/>
      <c r="ALT169" s="169"/>
      <c r="ALU169" s="169"/>
      <c r="ALV169" s="169"/>
      <c r="ALW169" s="169"/>
      <c r="ALX169" s="169"/>
      <c r="ALY169" s="169"/>
      <c r="ALZ169" s="169"/>
      <c r="AMA169" s="169"/>
      <c r="AMB169" s="169"/>
      <c r="AMC169" s="169"/>
      <c r="AMD169" s="169"/>
      <c r="AME169" s="169"/>
      <c r="AMF169" s="169"/>
      <c r="AMG169" s="169"/>
      <c r="AMH169" s="169"/>
      <c r="AMI169" s="169"/>
      <c r="AMJ169" s="169"/>
    </row>
    <row r="170" spans="1:1025" s="51" customFormat="1" ht="96" customHeight="1" x14ac:dyDescent="0.3">
      <c r="A170" s="169"/>
      <c r="B170" s="54">
        <v>167</v>
      </c>
      <c r="C170" s="170" t="s">
        <v>876</v>
      </c>
      <c r="D170" s="171">
        <v>45125</v>
      </c>
      <c r="E170" s="90" t="s">
        <v>877</v>
      </c>
      <c r="F170" s="90">
        <v>5017132318</v>
      </c>
      <c r="G170" s="200" t="s">
        <v>886</v>
      </c>
      <c r="H170" s="201" t="s">
        <v>181</v>
      </c>
      <c r="I170" s="201" t="s">
        <v>47</v>
      </c>
      <c r="J170" s="201" t="s">
        <v>887</v>
      </c>
      <c r="K170" s="90" t="s">
        <v>880</v>
      </c>
      <c r="L170" s="203" t="s">
        <v>888</v>
      </c>
      <c r="M170" s="54" t="s">
        <v>28</v>
      </c>
      <c r="N170" s="4" t="s">
        <v>27</v>
      </c>
      <c r="O170" s="43" t="s">
        <v>882</v>
      </c>
      <c r="P170" s="55" t="s">
        <v>85</v>
      </c>
      <c r="Q170" s="58" t="s">
        <v>60</v>
      </c>
      <c r="R170" s="43" t="s">
        <v>390</v>
      </c>
      <c r="S170" s="64" t="s">
        <v>110</v>
      </c>
      <c r="T170" s="170" t="s">
        <v>690</v>
      </c>
      <c r="U170" s="65">
        <v>45161</v>
      </c>
      <c r="V170" s="195">
        <v>0.64583333333333304</v>
      </c>
      <c r="W170" s="90" t="s">
        <v>246</v>
      </c>
      <c r="X170" s="172">
        <v>26940</v>
      </c>
      <c r="Y170" s="169"/>
      <c r="Z170" s="169"/>
      <c r="AA170" s="169"/>
      <c r="AB170" s="169"/>
      <c r="AC170" s="169"/>
      <c r="AD170" s="169"/>
      <c r="AE170" s="169"/>
      <c r="AF170" s="169"/>
      <c r="AG170" s="169"/>
      <c r="AH170" s="169"/>
      <c r="AI170" s="169"/>
      <c r="AJ170" s="169"/>
      <c r="AK170" s="169"/>
      <c r="AL170" s="169"/>
      <c r="AM170" s="169"/>
      <c r="AN170" s="169"/>
      <c r="AO170" s="169"/>
      <c r="AP170" s="169"/>
      <c r="AQ170" s="169"/>
      <c r="AR170" s="169"/>
      <c r="AS170" s="169"/>
      <c r="AT170" s="169"/>
      <c r="AU170" s="169"/>
      <c r="AV170" s="169"/>
      <c r="AW170" s="169"/>
      <c r="AX170" s="169"/>
      <c r="AY170" s="169"/>
      <c r="AZ170" s="169"/>
      <c r="BA170" s="169"/>
      <c r="BB170" s="169"/>
      <c r="BC170" s="169"/>
      <c r="BD170" s="169"/>
      <c r="BE170" s="169"/>
      <c r="BF170" s="169"/>
      <c r="BG170" s="169"/>
      <c r="BH170" s="169"/>
      <c r="BI170" s="169"/>
      <c r="BJ170" s="169"/>
      <c r="BK170" s="169"/>
      <c r="BL170" s="169"/>
      <c r="BM170" s="169"/>
      <c r="BN170" s="169"/>
      <c r="BO170" s="169"/>
      <c r="BP170" s="169"/>
      <c r="BQ170" s="169"/>
      <c r="BR170" s="169"/>
      <c r="BS170" s="169"/>
      <c r="BT170" s="169"/>
      <c r="BU170" s="169"/>
      <c r="BV170" s="169"/>
      <c r="BW170" s="169"/>
      <c r="BX170" s="169"/>
      <c r="BY170" s="169"/>
      <c r="BZ170" s="169"/>
      <c r="CA170" s="169"/>
      <c r="CB170" s="169"/>
      <c r="CC170" s="169"/>
      <c r="CD170" s="169"/>
      <c r="CE170" s="169"/>
      <c r="CF170" s="169"/>
      <c r="CG170" s="169"/>
      <c r="CH170" s="169"/>
      <c r="CI170" s="169"/>
      <c r="CJ170" s="169"/>
      <c r="CK170" s="169"/>
      <c r="CL170" s="169"/>
      <c r="CM170" s="169"/>
      <c r="CN170" s="169"/>
      <c r="CO170" s="169"/>
      <c r="CP170" s="169"/>
      <c r="CQ170" s="169"/>
      <c r="CR170" s="169"/>
      <c r="CS170" s="169"/>
      <c r="CT170" s="169"/>
      <c r="CU170" s="169"/>
      <c r="CV170" s="169"/>
      <c r="CW170" s="169"/>
      <c r="CX170" s="169"/>
      <c r="CY170" s="169"/>
      <c r="CZ170" s="169"/>
      <c r="DA170" s="169"/>
      <c r="DB170" s="169"/>
      <c r="DC170" s="169"/>
      <c r="DD170" s="169"/>
      <c r="DE170" s="169"/>
      <c r="DF170" s="169"/>
      <c r="DG170" s="169"/>
      <c r="DH170" s="169"/>
      <c r="DI170" s="169"/>
      <c r="DJ170" s="169"/>
      <c r="DK170" s="169"/>
      <c r="DL170" s="169"/>
      <c r="DM170" s="169"/>
      <c r="DN170" s="169"/>
      <c r="DO170" s="169"/>
      <c r="DP170" s="169"/>
      <c r="DQ170" s="169"/>
      <c r="DR170" s="169"/>
      <c r="DS170" s="169"/>
      <c r="DT170" s="169"/>
      <c r="DU170" s="169"/>
      <c r="DV170" s="169"/>
      <c r="DW170" s="169"/>
      <c r="DX170" s="169"/>
      <c r="DY170" s="169"/>
      <c r="DZ170" s="169"/>
      <c r="EA170" s="169"/>
      <c r="EB170" s="169"/>
      <c r="EC170" s="169"/>
      <c r="ED170" s="169"/>
      <c r="EE170" s="169"/>
      <c r="EF170" s="169"/>
      <c r="EG170" s="169"/>
      <c r="EH170" s="169"/>
      <c r="EI170" s="169"/>
      <c r="EJ170" s="169"/>
      <c r="EK170" s="169"/>
      <c r="EL170" s="169"/>
      <c r="EM170" s="169"/>
      <c r="EN170" s="169"/>
      <c r="EO170" s="169"/>
      <c r="EP170" s="169"/>
      <c r="EQ170" s="169"/>
      <c r="ER170" s="169"/>
      <c r="ES170" s="169"/>
      <c r="ET170" s="169"/>
      <c r="EU170" s="169"/>
      <c r="EV170" s="169"/>
      <c r="EW170" s="169"/>
      <c r="EX170" s="169"/>
      <c r="EY170" s="169"/>
      <c r="EZ170" s="169"/>
      <c r="FA170" s="169"/>
      <c r="FB170" s="169"/>
      <c r="FC170" s="169"/>
      <c r="FD170" s="169"/>
      <c r="FE170" s="169"/>
      <c r="FF170" s="169"/>
      <c r="FG170" s="169"/>
      <c r="FH170" s="169"/>
      <c r="FI170" s="169"/>
      <c r="FJ170" s="169"/>
      <c r="FK170" s="169"/>
      <c r="FL170" s="169"/>
      <c r="FM170" s="169"/>
      <c r="FN170" s="169"/>
      <c r="FO170" s="169"/>
      <c r="FP170" s="169"/>
      <c r="FQ170" s="169"/>
      <c r="FR170" s="169"/>
      <c r="FS170" s="169"/>
      <c r="FT170" s="169"/>
      <c r="FU170" s="169"/>
      <c r="FV170" s="169"/>
      <c r="FW170" s="169"/>
      <c r="FX170" s="169"/>
      <c r="FY170" s="169"/>
      <c r="FZ170" s="169"/>
      <c r="GA170" s="169"/>
      <c r="GB170" s="169"/>
      <c r="GC170" s="169"/>
      <c r="GD170" s="169"/>
      <c r="GE170" s="169"/>
      <c r="GF170" s="169"/>
      <c r="GG170" s="169"/>
      <c r="GH170" s="169"/>
      <c r="GI170" s="169"/>
      <c r="GJ170" s="169"/>
      <c r="GK170" s="169"/>
      <c r="GL170" s="169"/>
      <c r="GM170" s="169"/>
      <c r="GN170" s="169"/>
      <c r="GO170" s="169"/>
      <c r="GP170" s="169"/>
      <c r="GQ170" s="169"/>
      <c r="GR170" s="169"/>
      <c r="GS170" s="169"/>
      <c r="GT170" s="169"/>
      <c r="GU170" s="169"/>
      <c r="GV170" s="169"/>
      <c r="GW170" s="169"/>
      <c r="GX170" s="169"/>
      <c r="GY170" s="169"/>
      <c r="GZ170" s="169"/>
      <c r="HA170" s="169"/>
      <c r="HB170" s="169"/>
      <c r="HC170" s="169"/>
      <c r="HD170" s="169"/>
      <c r="HE170" s="169"/>
      <c r="HF170" s="169"/>
      <c r="HG170" s="169"/>
      <c r="HH170" s="169"/>
      <c r="HI170" s="169"/>
      <c r="HJ170" s="169"/>
      <c r="HK170" s="169"/>
      <c r="HL170" s="169"/>
      <c r="HM170" s="169"/>
      <c r="HN170" s="169"/>
      <c r="HO170" s="169"/>
      <c r="HP170" s="169"/>
      <c r="HQ170" s="169"/>
      <c r="HR170" s="169"/>
      <c r="HS170" s="169"/>
      <c r="HT170" s="169"/>
      <c r="HU170" s="169"/>
      <c r="HV170" s="169"/>
      <c r="HW170" s="169"/>
      <c r="HX170" s="169"/>
      <c r="HY170" s="169"/>
      <c r="HZ170" s="169"/>
      <c r="IA170" s="169"/>
      <c r="IB170" s="169"/>
      <c r="IC170" s="169"/>
      <c r="ID170" s="169"/>
      <c r="IE170" s="169"/>
      <c r="IF170" s="169"/>
      <c r="IG170" s="169"/>
      <c r="IH170" s="169"/>
      <c r="II170" s="169"/>
      <c r="IJ170" s="169"/>
      <c r="IK170" s="169"/>
      <c r="IL170" s="169"/>
      <c r="IM170" s="169"/>
      <c r="IN170" s="169"/>
      <c r="IO170" s="169"/>
      <c r="IP170" s="169"/>
      <c r="IQ170" s="169"/>
      <c r="IR170" s="169"/>
      <c r="IS170" s="169"/>
      <c r="IT170" s="169"/>
      <c r="IU170" s="169"/>
      <c r="IV170" s="169"/>
      <c r="IW170" s="169"/>
      <c r="IX170" s="169"/>
      <c r="IY170" s="169"/>
      <c r="IZ170" s="169"/>
      <c r="JA170" s="169"/>
      <c r="JB170" s="169"/>
      <c r="JC170" s="169"/>
      <c r="JD170" s="169"/>
      <c r="JE170" s="169"/>
      <c r="JF170" s="169"/>
      <c r="JG170" s="169"/>
      <c r="JH170" s="169"/>
      <c r="JI170" s="169"/>
      <c r="JJ170" s="169"/>
      <c r="JK170" s="169"/>
      <c r="JL170" s="169"/>
      <c r="JM170" s="169"/>
      <c r="JN170" s="169"/>
      <c r="JO170" s="169"/>
      <c r="JP170" s="169"/>
      <c r="JQ170" s="169"/>
      <c r="JR170" s="169"/>
      <c r="JS170" s="169"/>
      <c r="JT170" s="169"/>
      <c r="JU170" s="169"/>
      <c r="JV170" s="169"/>
      <c r="JW170" s="169"/>
      <c r="JX170" s="169"/>
      <c r="JY170" s="169"/>
      <c r="JZ170" s="169"/>
      <c r="KA170" s="169"/>
      <c r="KB170" s="169"/>
      <c r="KC170" s="169"/>
      <c r="KD170" s="169"/>
      <c r="KE170" s="169"/>
      <c r="KF170" s="169"/>
      <c r="KG170" s="169"/>
      <c r="KH170" s="169"/>
      <c r="KI170" s="169"/>
      <c r="KJ170" s="169"/>
      <c r="KK170" s="169"/>
      <c r="KL170" s="169"/>
      <c r="KM170" s="169"/>
      <c r="KN170" s="169"/>
      <c r="KO170" s="169"/>
      <c r="KP170" s="169"/>
      <c r="KQ170" s="169"/>
      <c r="KR170" s="169"/>
      <c r="KS170" s="169"/>
      <c r="KT170" s="169"/>
      <c r="KU170" s="169"/>
      <c r="KV170" s="169"/>
      <c r="KW170" s="169"/>
      <c r="KX170" s="169"/>
      <c r="KY170" s="169"/>
      <c r="KZ170" s="169"/>
      <c r="LA170" s="169"/>
      <c r="LB170" s="169"/>
      <c r="LC170" s="169"/>
      <c r="LD170" s="169"/>
      <c r="LE170" s="169"/>
      <c r="LF170" s="169"/>
      <c r="LG170" s="169"/>
      <c r="LH170" s="169"/>
      <c r="LI170" s="169"/>
      <c r="LJ170" s="169"/>
      <c r="LK170" s="169"/>
      <c r="LL170" s="169"/>
      <c r="LM170" s="169"/>
      <c r="LN170" s="169"/>
      <c r="LO170" s="169"/>
      <c r="LP170" s="169"/>
      <c r="LQ170" s="169"/>
      <c r="LR170" s="169"/>
      <c r="LS170" s="169"/>
      <c r="LT170" s="169"/>
      <c r="LU170" s="169"/>
      <c r="LV170" s="169"/>
      <c r="LW170" s="169"/>
      <c r="LX170" s="169"/>
      <c r="LY170" s="169"/>
      <c r="LZ170" s="169"/>
      <c r="MA170" s="169"/>
      <c r="MB170" s="169"/>
      <c r="MC170" s="169"/>
      <c r="MD170" s="169"/>
      <c r="ME170" s="169"/>
      <c r="MF170" s="169"/>
      <c r="MG170" s="169"/>
      <c r="MH170" s="169"/>
      <c r="MI170" s="169"/>
      <c r="MJ170" s="169"/>
      <c r="MK170" s="169"/>
      <c r="ML170" s="169"/>
      <c r="MM170" s="169"/>
      <c r="MN170" s="169"/>
      <c r="MO170" s="169"/>
      <c r="MP170" s="169"/>
      <c r="MQ170" s="169"/>
      <c r="MR170" s="169"/>
      <c r="MS170" s="169"/>
      <c r="MT170" s="169"/>
      <c r="MU170" s="169"/>
      <c r="MV170" s="169"/>
      <c r="MW170" s="169"/>
      <c r="MX170" s="169"/>
      <c r="MY170" s="169"/>
      <c r="MZ170" s="169"/>
      <c r="NA170" s="169"/>
      <c r="NB170" s="169"/>
      <c r="NC170" s="169"/>
      <c r="ND170" s="169"/>
      <c r="NE170" s="169"/>
      <c r="NF170" s="169"/>
      <c r="NG170" s="169"/>
      <c r="NH170" s="169"/>
      <c r="NI170" s="169"/>
      <c r="NJ170" s="169"/>
      <c r="NK170" s="169"/>
      <c r="NL170" s="169"/>
      <c r="NM170" s="169"/>
      <c r="NN170" s="169"/>
      <c r="NO170" s="169"/>
      <c r="NP170" s="169"/>
      <c r="NQ170" s="169"/>
      <c r="NR170" s="169"/>
      <c r="NS170" s="169"/>
      <c r="NT170" s="169"/>
      <c r="NU170" s="169"/>
      <c r="NV170" s="169"/>
      <c r="NW170" s="169"/>
      <c r="NX170" s="169"/>
      <c r="NY170" s="169"/>
      <c r="NZ170" s="169"/>
      <c r="OA170" s="169"/>
      <c r="OB170" s="169"/>
      <c r="OC170" s="169"/>
      <c r="OD170" s="169"/>
      <c r="OE170" s="169"/>
      <c r="OF170" s="169"/>
      <c r="OG170" s="169"/>
      <c r="OH170" s="169"/>
      <c r="OI170" s="169"/>
      <c r="OJ170" s="169"/>
      <c r="OK170" s="169"/>
      <c r="OL170" s="169"/>
      <c r="OM170" s="169"/>
      <c r="ON170" s="169"/>
      <c r="OO170" s="169"/>
      <c r="OP170" s="169"/>
      <c r="OQ170" s="169"/>
      <c r="OR170" s="169"/>
      <c r="OS170" s="169"/>
      <c r="OT170" s="169"/>
      <c r="OU170" s="169"/>
      <c r="OV170" s="169"/>
      <c r="OW170" s="169"/>
      <c r="OX170" s="169"/>
      <c r="OY170" s="169"/>
      <c r="OZ170" s="169"/>
      <c r="PA170" s="169"/>
      <c r="PB170" s="169"/>
      <c r="PC170" s="169"/>
      <c r="PD170" s="169"/>
      <c r="PE170" s="169"/>
      <c r="PF170" s="169"/>
      <c r="PG170" s="169"/>
      <c r="PH170" s="169"/>
      <c r="PI170" s="169"/>
      <c r="PJ170" s="169"/>
      <c r="PK170" s="169"/>
      <c r="PL170" s="169"/>
      <c r="PM170" s="169"/>
      <c r="PN170" s="169"/>
      <c r="PO170" s="169"/>
      <c r="PP170" s="169"/>
      <c r="PQ170" s="169"/>
      <c r="PR170" s="169"/>
      <c r="PS170" s="169"/>
      <c r="PT170" s="169"/>
      <c r="PU170" s="169"/>
      <c r="PV170" s="169"/>
      <c r="PW170" s="169"/>
      <c r="PX170" s="169"/>
      <c r="PY170" s="169"/>
      <c r="PZ170" s="169"/>
      <c r="QA170" s="169"/>
      <c r="QB170" s="169"/>
      <c r="QC170" s="169"/>
      <c r="QD170" s="169"/>
      <c r="QE170" s="169"/>
      <c r="QF170" s="169"/>
      <c r="QG170" s="169"/>
      <c r="QH170" s="169"/>
      <c r="QI170" s="169"/>
      <c r="QJ170" s="169"/>
      <c r="QK170" s="169"/>
      <c r="QL170" s="169"/>
      <c r="QM170" s="169"/>
      <c r="QN170" s="169"/>
      <c r="QO170" s="169"/>
      <c r="QP170" s="169"/>
      <c r="QQ170" s="169"/>
      <c r="QR170" s="169"/>
      <c r="QS170" s="169"/>
      <c r="QT170" s="169"/>
      <c r="QU170" s="169"/>
      <c r="QV170" s="169"/>
      <c r="QW170" s="169"/>
      <c r="QX170" s="169"/>
      <c r="QY170" s="169"/>
      <c r="QZ170" s="169"/>
      <c r="RA170" s="169"/>
      <c r="RB170" s="169"/>
      <c r="RC170" s="169"/>
      <c r="RD170" s="169"/>
      <c r="RE170" s="169"/>
      <c r="RF170" s="169"/>
      <c r="RG170" s="169"/>
      <c r="RH170" s="169"/>
      <c r="RI170" s="169"/>
      <c r="RJ170" s="169"/>
      <c r="RK170" s="169"/>
      <c r="RL170" s="169"/>
      <c r="RM170" s="169"/>
      <c r="RN170" s="169"/>
      <c r="RO170" s="169"/>
      <c r="RP170" s="169"/>
      <c r="RQ170" s="169"/>
      <c r="RR170" s="169"/>
      <c r="RS170" s="169"/>
      <c r="RT170" s="169"/>
      <c r="RU170" s="169"/>
      <c r="RV170" s="169"/>
      <c r="RW170" s="169"/>
      <c r="RX170" s="169"/>
      <c r="RY170" s="169"/>
      <c r="RZ170" s="169"/>
      <c r="SA170" s="169"/>
      <c r="SB170" s="169"/>
      <c r="SC170" s="169"/>
      <c r="SD170" s="169"/>
      <c r="SE170" s="169"/>
      <c r="SF170" s="169"/>
      <c r="SG170" s="169"/>
      <c r="SH170" s="169"/>
      <c r="SI170" s="169"/>
      <c r="SJ170" s="169"/>
      <c r="SK170" s="169"/>
      <c r="SL170" s="169"/>
      <c r="SM170" s="169"/>
      <c r="SN170" s="169"/>
      <c r="SO170" s="169"/>
      <c r="SP170" s="169"/>
      <c r="SQ170" s="169"/>
      <c r="SR170" s="169"/>
      <c r="SS170" s="169"/>
      <c r="ST170" s="169"/>
      <c r="SU170" s="169"/>
      <c r="SV170" s="169"/>
      <c r="SW170" s="169"/>
      <c r="SX170" s="169"/>
      <c r="SY170" s="169"/>
      <c r="SZ170" s="169"/>
      <c r="TA170" s="169"/>
      <c r="TB170" s="169"/>
      <c r="TC170" s="169"/>
      <c r="TD170" s="169"/>
      <c r="TE170" s="169"/>
      <c r="TF170" s="169"/>
      <c r="TG170" s="169"/>
      <c r="TH170" s="169"/>
      <c r="TI170" s="169"/>
      <c r="TJ170" s="169"/>
      <c r="TK170" s="169"/>
      <c r="TL170" s="169"/>
      <c r="TM170" s="169"/>
      <c r="TN170" s="169"/>
      <c r="TO170" s="169"/>
      <c r="TP170" s="169"/>
      <c r="TQ170" s="169"/>
      <c r="TR170" s="169"/>
      <c r="TS170" s="169"/>
      <c r="TT170" s="169"/>
      <c r="TU170" s="169"/>
      <c r="TV170" s="169"/>
      <c r="TW170" s="169"/>
      <c r="TX170" s="169"/>
      <c r="TY170" s="169"/>
      <c r="TZ170" s="169"/>
      <c r="UA170" s="169"/>
      <c r="UB170" s="169"/>
      <c r="UC170" s="169"/>
      <c r="UD170" s="169"/>
      <c r="UE170" s="169"/>
      <c r="UF170" s="169"/>
      <c r="UG170" s="169"/>
      <c r="UH170" s="169"/>
      <c r="UI170" s="169"/>
      <c r="UJ170" s="169"/>
      <c r="UK170" s="169"/>
      <c r="UL170" s="169"/>
      <c r="UM170" s="169"/>
      <c r="UN170" s="169"/>
      <c r="UO170" s="169"/>
      <c r="UP170" s="169"/>
      <c r="UQ170" s="169"/>
      <c r="UR170" s="169"/>
      <c r="US170" s="169"/>
      <c r="UT170" s="169"/>
      <c r="UU170" s="169"/>
      <c r="UV170" s="169"/>
      <c r="UW170" s="169"/>
      <c r="UX170" s="169"/>
      <c r="UY170" s="169"/>
      <c r="UZ170" s="169"/>
      <c r="VA170" s="169"/>
      <c r="VB170" s="169"/>
      <c r="VC170" s="169"/>
      <c r="VD170" s="169"/>
      <c r="VE170" s="169"/>
      <c r="VF170" s="169"/>
      <c r="VG170" s="169"/>
      <c r="VH170" s="169"/>
      <c r="VI170" s="169"/>
      <c r="VJ170" s="169"/>
      <c r="VK170" s="169"/>
      <c r="VL170" s="169"/>
      <c r="VM170" s="169"/>
      <c r="VN170" s="169"/>
      <c r="VO170" s="169"/>
      <c r="VP170" s="169"/>
      <c r="VQ170" s="169"/>
      <c r="VR170" s="169"/>
      <c r="VS170" s="169"/>
      <c r="VT170" s="169"/>
      <c r="VU170" s="169"/>
      <c r="VV170" s="169"/>
      <c r="VW170" s="169"/>
      <c r="VX170" s="169"/>
      <c r="VY170" s="169"/>
      <c r="VZ170" s="169"/>
      <c r="WA170" s="169"/>
      <c r="WB170" s="169"/>
      <c r="WC170" s="169"/>
      <c r="WD170" s="169"/>
      <c r="WE170" s="169"/>
      <c r="WF170" s="169"/>
      <c r="WG170" s="169"/>
      <c r="WH170" s="169"/>
      <c r="WI170" s="169"/>
      <c r="WJ170" s="169"/>
      <c r="WK170" s="169"/>
      <c r="WL170" s="169"/>
      <c r="WM170" s="169"/>
      <c r="WN170" s="169"/>
      <c r="WO170" s="169"/>
      <c r="WP170" s="169"/>
      <c r="WQ170" s="169"/>
      <c r="WR170" s="169"/>
      <c r="WS170" s="169"/>
      <c r="WT170" s="169"/>
      <c r="WU170" s="169"/>
      <c r="WV170" s="169"/>
      <c r="WW170" s="169"/>
      <c r="WX170" s="169"/>
      <c r="WY170" s="169"/>
      <c r="WZ170" s="169"/>
      <c r="XA170" s="169"/>
      <c r="XB170" s="169"/>
      <c r="XC170" s="169"/>
      <c r="XD170" s="169"/>
      <c r="XE170" s="169"/>
      <c r="XF170" s="169"/>
      <c r="XG170" s="169"/>
      <c r="XH170" s="169"/>
      <c r="XI170" s="169"/>
      <c r="XJ170" s="169"/>
      <c r="XK170" s="169"/>
      <c r="XL170" s="169"/>
      <c r="XM170" s="169"/>
      <c r="XN170" s="169"/>
      <c r="XO170" s="169"/>
      <c r="XP170" s="169"/>
      <c r="XQ170" s="169"/>
      <c r="XR170" s="169"/>
      <c r="XS170" s="169"/>
      <c r="XT170" s="169"/>
      <c r="XU170" s="169"/>
      <c r="XV170" s="169"/>
      <c r="XW170" s="169"/>
      <c r="XX170" s="169"/>
      <c r="XY170" s="169"/>
      <c r="XZ170" s="169"/>
      <c r="YA170" s="169"/>
      <c r="YB170" s="169"/>
      <c r="YC170" s="169"/>
      <c r="YD170" s="169"/>
      <c r="YE170" s="169"/>
      <c r="YF170" s="169"/>
      <c r="YG170" s="169"/>
      <c r="YH170" s="169"/>
      <c r="YI170" s="169"/>
      <c r="YJ170" s="169"/>
      <c r="YK170" s="169"/>
      <c r="YL170" s="169"/>
      <c r="YM170" s="169"/>
      <c r="YN170" s="169"/>
      <c r="YO170" s="169"/>
      <c r="YP170" s="169"/>
      <c r="YQ170" s="169"/>
      <c r="YR170" s="169"/>
      <c r="YS170" s="169"/>
      <c r="YT170" s="169"/>
      <c r="YU170" s="169"/>
      <c r="YV170" s="169"/>
      <c r="YW170" s="169"/>
      <c r="YX170" s="169"/>
      <c r="YY170" s="169"/>
      <c r="YZ170" s="169"/>
      <c r="ZA170" s="169"/>
      <c r="ZB170" s="169"/>
      <c r="ZC170" s="169"/>
      <c r="ZD170" s="169"/>
      <c r="ZE170" s="169"/>
      <c r="ZF170" s="169"/>
      <c r="ZG170" s="169"/>
      <c r="ZH170" s="169"/>
      <c r="ZI170" s="169"/>
      <c r="ZJ170" s="169"/>
      <c r="ZK170" s="169"/>
      <c r="ZL170" s="169"/>
      <c r="ZM170" s="169"/>
      <c r="ZN170" s="169"/>
      <c r="ZO170" s="169"/>
      <c r="ZP170" s="169"/>
      <c r="ZQ170" s="169"/>
      <c r="ZR170" s="169"/>
      <c r="ZS170" s="169"/>
      <c r="ZT170" s="169"/>
      <c r="ZU170" s="169"/>
      <c r="ZV170" s="169"/>
      <c r="ZW170" s="169"/>
      <c r="ZX170" s="169"/>
      <c r="ZY170" s="169"/>
      <c r="ZZ170" s="169"/>
      <c r="AAA170" s="169"/>
      <c r="AAB170" s="169"/>
      <c r="AAC170" s="169"/>
      <c r="AAD170" s="169"/>
      <c r="AAE170" s="169"/>
      <c r="AAF170" s="169"/>
      <c r="AAG170" s="169"/>
      <c r="AAH170" s="169"/>
      <c r="AAI170" s="169"/>
      <c r="AAJ170" s="169"/>
      <c r="AAK170" s="169"/>
      <c r="AAL170" s="169"/>
      <c r="AAM170" s="169"/>
      <c r="AAN170" s="169"/>
      <c r="AAO170" s="169"/>
      <c r="AAP170" s="169"/>
      <c r="AAQ170" s="169"/>
      <c r="AAR170" s="169"/>
      <c r="AAS170" s="169"/>
      <c r="AAT170" s="169"/>
      <c r="AAU170" s="169"/>
      <c r="AAV170" s="169"/>
      <c r="AAW170" s="169"/>
      <c r="AAX170" s="169"/>
      <c r="AAY170" s="169"/>
      <c r="AAZ170" s="169"/>
      <c r="ABA170" s="169"/>
      <c r="ABB170" s="169"/>
      <c r="ABC170" s="169"/>
      <c r="ABD170" s="169"/>
      <c r="ABE170" s="169"/>
      <c r="ABF170" s="169"/>
      <c r="ABG170" s="169"/>
      <c r="ABH170" s="169"/>
      <c r="ABI170" s="169"/>
      <c r="ABJ170" s="169"/>
      <c r="ABK170" s="169"/>
      <c r="ABL170" s="169"/>
      <c r="ABM170" s="169"/>
      <c r="ABN170" s="169"/>
      <c r="ABO170" s="169"/>
      <c r="ABP170" s="169"/>
      <c r="ABQ170" s="169"/>
      <c r="ABR170" s="169"/>
      <c r="ABS170" s="169"/>
      <c r="ABT170" s="169"/>
      <c r="ABU170" s="169"/>
      <c r="ABV170" s="169"/>
      <c r="ABW170" s="169"/>
      <c r="ABX170" s="169"/>
      <c r="ABY170" s="169"/>
      <c r="ABZ170" s="169"/>
      <c r="ACA170" s="169"/>
      <c r="ACB170" s="169"/>
      <c r="ACC170" s="169"/>
      <c r="ACD170" s="169"/>
      <c r="ACE170" s="169"/>
      <c r="ACF170" s="169"/>
      <c r="ACG170" s="169"/>
      <c r="ACH170" s="169"/>
      <c r="ACI170" s="169"/>
      <c r="ACJ170" s="169"/>
      <c r="ACK170" s="169"/>
      <c r="ACL170" s="169"/>
      <c r="ACM170" s="169"/>
      <c r="ACN170" s="169"/>
      <c r="ACO170" s="169"/>
      <c r="ACP170" s="169"/>
      <c r="ACQ170" s="169"/>
      <c r="ACR170" s="169"/>
      <c r="ACS170" s="169"/>
      <c r="ACT170" s="169"/>
      <c r="ACU170" s="169"/>
      <c r="ACV170" s="169"/>
      <c r="ACW170" s="169"/>
      <c r="ACX170" s="169"/>
      <c r="ACY170" s="169"/>
      <c r="ACZ170" s="169"/>
      <c r="ADA170" s="169"/>
      <c r="ADB170" s="169"/>
      <c r="ADC170" s="169"/>
      <c r="ADD170" s="169"/>
      <c r="ADE170" s="169"/>
      <c r="ADF170" s="169"/>
      <c r="ADG170" s="169"/>
      <c r="ADH170" s="169"/>
      <c r="ADI170" s="169"/>
      <c r="ADJ170" s="169"/>
      <c r="ADK170" s="169"/>
      <c r="ADL170" s="169"/>
      <c r="ADM170" s="169"/>
      <c r="ADN170" s="169"/>
      <c r="ADO170" s="169"/>
      <c r="ADP170" s="169"/>
      <c r="ADQ170" s="169"/>
      <c r="ADR170" s="169"/>
      <c r="ADS170" s="169"/>
      <c r="ADT170" s="169"/>
      <c r="ADU170" s="169"/>
      <c r="ADV170" s="169"/>
      <c r="ADW170" s="169"/>
      <c r="ADX170" s="169"/>
      <c r="ADY170" s="169"/>
      <c r="ADZ170" s="169"/>
      <c r="AEA170" s="169"/>
      <c r="AEB170" s="169"/>
      <c r="AEC170" s="169"/>
      <c r="AED170" s="169"/>
      <c r="AEE170" s="169"/>
      <c r="AEF170" s="169"/>
      <c r="AEG170" s="169"/>
      <c r="AEH170" s="169"/>
      <c r="AEI170" s="169"/>
      <c r="AEJ170" s="169"/>
      <c r="AEK170" s="169"/>
      <c r="AEL170" s="169"/>
      <c r="AEM170" s="169"/>
      <c r="AEN170" s="169"/>
      <c r="AEO170" s="169"/>
      <c r="AEP170" s="169"/>
      <c r="AEQ170" s="169"/>
      <c r="AER170" s="169"/>
      <c r="AES170" s="169"/>
      <c r="AET170" s="169"/>
      <c r="AEU170" s="169"/>
      <c r="AEV170" s="169"/>
      <c r="AEW170" s="169"/>
      <c r="AEX170" s="169"/>
      <c r="AEY170" s="169"/>
      <c r="AEZ170" s="169"/>
      <c r="AFA170" s="169"/>
      <c r="AFB170" s="169"/>
      <c r="AFC170" s="169"/>
      <c r="AFD170" s="169"/>
      <c r="AFE170" s="169"/>
      <c r="AFF170" s="169"/>
      <c r="AFG170" s="169"/>
      <c r="AFH170" s="169"/>
      <c r="AFI170" s="169"/>
      <c r="AFJ170" s="169"/>
      <c r="AFK170" s="169"/>
      <c r="AFL170" s="169"/>
      <c r="AFM170" s="169"/>
      <c r="AFN170" s="169"/>
      <c r="AFO170" s="169"/>
      <c r="AFP170" s="169"/>
      <c r="AFQ170" s="169"/>
      <c r="AFR170" s="169"/>
      <c r="AFS170" s="169"/>
      <c r="AFT170" s="169"/>
      <c r="AFU170" s="169"/>
      <c r="AFV170" s="169"/>
      <c r="AFW170" s="169"/>
      <c r="AFX170" s="169"/>
      <c r="AFY170" s="169"/>
      <c r="AFZ170" s="169"/>
      <c r="AGA170" s="169"/>
      <c r="AGB170" s="169"/>
      <c r="AGC170" s="169"/>
      <c r="AGD170" s="169"/>
      <c r="AGE170" s="169"/>
      <c r="AGF170" s="169"/>
      <c r="AGG170" s="169"/>
      <c r="AGH170" s="169"/>
      <c r="AGI170" s="169"/>
      <c r="AGJ170" s="169"/>
      <c r="AGK170" s="169"/>
      <c r="AGL170" s="169"/>
      <c r="AGM170" s="169"/>
      <c r="AGN170" s="169"/>
      <c r="AGO170" s="169"/>
      <c r="AGP170" s="169"/>
      <c r="AGQ170" s="169"/>
      <c r="AGR170" s="169"/>
      <c r="AGS170" s="169"/>
      <c r="AGT170" s="169"/>
      <c r="AGU170" s="169"/>
      <c r="AGV170" s="169"/>
      <c r="AGW170" s="169"/>
      <c r="AGX170" s="169"/>
      <c r="AGY170" s="169"/>
      <c r="AGZ170" s="169"/>
      <c r="AHA170" s="169"/>
      <c r="AHB170" s="169"/>
      <c r="AHC170" s="169"/>
      <c r="AHD170" s="169"/>
      <c r="AHE170" s="169"/>
      <c r="AHF170" s="169"/>
      <c r="AHG170" s="169"/>
      <c r="AHH170" s="169"/>
      <c r="AHI170" s="169"/>
      <c r="AHJ170" s="169"/>
      <c r="AHK170" s="169"/>
      <c r="AHL170" s="169"/>
      <c r="AHM170" s="169"/>
      <c r="AHN170" s="169"/>
      <c r="AHO170" s="169"/>
      <c r="AHP170" s="169"/>
      <c r="AHQ170" s="169"/>
      <c r="AHR170" s="169"/>
      <c r="AHS170" s="169"/>
      <c r="AHT170" s="169"/>
      <c r="AHU170" s="169"/>
      <c r="AHV170" s="169"/>
      <c r="AHW170" s="169"/>
      <c r="AHX170" s="169"/>
      <c r="AHY170" s="169"/>
      <c r="AHZ170" s="169"/>
      <c r="AIA170" s="169"/>
      <c r="AIB170" s="169"/>
      <c r="AIC170" s="169"/>
      <c r="AID170" s="169"/>
      <c r="AIE170" s="169"/>
      <c r="AIF170" s="169"/>
      <c r="AIG170" s="169"/>
      <c r="AIH170" s="169"/>
      <c r="AII170" s="169"/>
      <c r="AIJ170" s="169"/>
      <c r="AIK170" s="169"/>
      <c r="AIL170" s="169"/>
      <c r="AIM170" s="169"/>
      <c r="AIN170" s="169"/>
      <c r="AIO170" s="169"/>
      <c r="AIP170" s="169"/>
      <c r="AIQ170" s="169"/>
      <c r="AIR170" s="169"/>
      <c r="AIS170" s="169"/>
      <c r="AIT170" s="169"/>
      <c r="AIU170" s="169"/>
      <c r="AIV170" s="169"/>
      <c r="AIW170" s="169"/>
      <c r="AIX170" s="169"/>
      <c r="AIY170" s="169"/>
      <c r="AIZ170" s="169"/>
      <c r="AJA170" s="169"/>
      <c r="AJB170" s="169"/>
      <c r="AJC170" s="169"/>
      <c r="AJD170" s="169"/>
      <c r="AJE170" s="169"/>
      <c r="AJF170" s="169"/>
      <c r="AJG170" s="169"/>
      <c r="AJH170" s="169"/>
      <c r="AJI170" s="169"/>
      <c r="AJJ170" s="169"/>
      <c r="AJK170" s="169"/>
      <c r="AJL170" s="169"/>
      <c r="AJM170" s="169"/>
      <c r="AJN170" s="169"/>
      <c r="AJO170" s="169"/>
      <c r="AJP170" s="169"/>
      <c r="AJQ170" s="169"/>
      <c r="AJR170" s="169"/>
      <c r="AJS170" s="169"/>
      <c r="AJT170" s="169"/>
      <c r="AJU170" s="169"/>
      <c r="AJV170" s="169"/>
      <c r="AJW170" s="169"/>
      <c r="AJX170" s="169"/>
      <c r="AJY170" s="169"/>
      <c r="AJZ170" s="169"/>
      <c r="AKA170" s="169"/>
      <c r="AKB170" s="169"/>
      <c r="AKC170" s="169"/>
      <c r="AKD170" s="169"/>
      <c r="AKE170" s="169"/>
      <c r="AKF170" s="169"/>
      <c r="AKG170" s="169"/>
      <c r="AKH170" s="169"/>
      <c r="AKI170" s="169"/>
      <c r="AKJ170" s="169"/>
      <c r="AKK170" s="169"/>
      <c r="AKL170" s="169"/>
      <c r="AKM170" s="169"/>
      <c r="AKN170" s="169"/>
      <c r="AKO170" s="169"/>
      <c r="AKP170" s="169"/>
      <c r="AKQ170" s="169"/>
      <c r="AKR170" s="169"/>
      <c r="AKS170" s="169"/>
      <c r="AKT170" s="169"/>
      <c r="AKU170" s="169"/>
      <c r="AKV170" s="169"/>
      <c r="AKW170" s="169"/>
      <c r="AKX170" s="169"/>
      <c r="AKY170" s="169"/>
      <c r="AKZ170" s="169"/>
      <c r="ALA170" s="169"/>
      <c r="ALB170" s="169"/>
      <c r="ALC170" s="169"/>
      <c r="ALD170" s="169"/>
      <c r="ALE170" s="169"/>
      <c r="ALF170" s="169"/>
      <c r="ALG170" s="169"/>
      <c r="ALH170" s="169"/>
      <c r="ALI170" s="169"/>
      <c r="ALJ170" s="169"/>
      <c r="ALK170" s="169"/>
      <c r="ALL170" s="169"/>
      <c r="ALM170" s="169"/>
      <c r="ALN170" s="169"/>
      <c r="ALO170" s="169"/>
      <c r="ALP170" s="169"/>
      <c r="ALQ170" s="169"/>
      <c r="ALR170" s="169"/>
      <c r="ALS170" s="169"/>
      <c r="ALT170" s="169"/>
      <c r="ALU170" s="169"/>
      <c r="ALV170" s="169"/>
      <c r="ALW170" s="169"/>
      <c r="ALX170" s="169"/>
      <c r="ALY170" s="169"/>
      <c r="ALZ170" s="169"/>
      <c r="AMA170" s="169"/>
      <c r="AMB170" s="169"/>
      <c r="AMC170" s="169"/>
      <c r="AMD170" s="169"/>
      <c r="AME170" s="169"/>
      <c r="AMF170" s="169"/>
      <c r="AMG170" s="169"/>
      <c r="AMH170" s="169"/>
      <c r="AMI170" s="169"/>
      <c r="AMJ170" s="169"/>
      <c r="AMK170" s="198"/>
    </row>
    <row r="171" spans="1:1025" s="51" customFormat="1" ht="111" customHeight="1" x14ac:dyDescent="0.3">
      <c r="A171" s="169"/>
      <c r="B171" s="54">
        <v>168</v>
      </c>
      <c r="C171" s="170" t="s">
        <v>876</v>
      </c>
      <c r="D171" s="171">
        <v>45125</v>
      </c>
      <c r="E171" s="90" t="s">
        <v>877</v>
      </c>
      <c r="F171" s="90">
        <v>5017132318</v>
      </c>
      <c r="G171" s="200" t="s">
        <v>889</v>
      </c>
      <c r="H171" s="201" t="s">
        <v>181</v>
      </c>
      <c r="I171" s="201" t="s">
        <v>890</v>
      </c>
      <c r="J171" s="201" t="s">
        <v>891</v>
      </c>
      <c r="K171" s="90" t="s">
        <v>892</v>
      </c>
      <c r="L171" s="203" t="s">
        <v>888</v>
      </c>
      <c r="M171" s="54" t="s">
        <v>28</v>
      </c>
      <c r="N171" s="4" t="s">
        <v>27</v>
      </c>
      <c r="O171" s="43" t="s">
        <v>893</v>
      </c>
      <c r="P171" s="55" t="s">
        <v>85</v>
      </c>
      <c r="Q171" s="58" t="s">
        <v>60</v>
      </c>
      <c r="R171" s="43" t="s">
        <v>390</v>
      </c>
      <c r="S171" s="64" t="s">
        <v>110</v>
      </c>
      <c r="T171" s="170" t="s">
        <v>690</v>
      </c>
      <c r="U171" s="65">
        <v>45161</v>
      </c>
      <c r="V171" s="195">
        <v>0.64583333333333304</v>
      </c>
      <c r="W171" s="90" t="s">
        <v>246</v>
      </c>
      <c r="X171" s="172">
        <v>26940</v>
      </c>
      <c r="Y171" s="169"/>
      <c r="Z171" s="169"/>
      <c r="AA171" s="169"/>
      <c r="AB171" s="169"/>
      <c r="AC171" s="169"/>
      <c r="AD171" s="169"/>
      <c r="AE171" s="169"/>
      <c r="AF171" s="169"/>
      <c r="AG171" s="169"/>
      <c r="AH171" s="169"/>
      <c r="AI171" s="169"/>
      <c r="AJ171" s="169"/>
      <c r="AK171" s="169"/>
      <c r="AL171" s="169"/>
      <c r="AM171" s="169"/>
      <c r="AN171" s="169"/>
      <c r="AO171" s="169"/>
      <c r="AP171" s="169"/>
      <c r="AQ171" s="169"/>
      <c r="AR171" s="169"/>
      <c r="AS171" s="169"/>
      <c r="AT171" s="169"/>
      <c r="AU171" s="169"/>
      <c r="AV171" s="169"/>
      <c r="AW171" s="169"/>
      <c r="AX171" s="169"/>
      <c r="AY171" s="169"/>
      <c r="AZ171" s="169"/>
      <c r="BA171" s="169"/>
      <c r="BB171" s="169"/>
      <c r="BC171" s="169"/>
      <c r="BD171" s="169"/>
      <c r="BE171" s="169"/>
      <c r="BF171" s="169"/>
      <c r="BG171" s="169"/>
      <c r="BH171" s="169"/>
      <c r="BI171" s="169"/>
      <c r="BJ171" s="169"/>
      <c r="BK171" s="169"/>
      <c r="BL171" s="169"/>
      <c r="BM171" s="169"/>
      <c r="BN171" s="169"/>
      <c r="BO171" s="169"/>
      <c r="BP171" s="169"/>
      <c r="BQ171" s="169"/>
      <c r="BR171" s="169"/>
      <c r="BS171" s="169"/>
      <c r="BT171" s="169"/>
      <c r="BU171" s="169"/>
      <c r="BV171" s="169"/>
      <c r="BW171" s="169"/>
      <c r="BX171" s="169"/>
      <c r="BY171" s="169"/>
      <c r="BZ171" s="169"/>
      <c r="CA171" s="169"/>
      <c r="CB171" s="169"/>
      <c r="CC171" s="169"/>
      <c r="CD171" s="169"/>
      <c r="CE171" s="169"/>
      <c r="CF171" s="169"/>
      <c r="CG171" s="169"/>
      <c r="CH171" s="169"/>
      <c r="CI171" s="169"/>
      <c r="CJ171" s="169"/>
      <c r="CK171" s="169"/>
      <c r="CL171" s="169"/>
      <c r="CM171" s="169"/>
      <c r="CN171" s="169"/>
      <c r="CO171" s="169"/>
      <c r="CP171" s="169"/>
      <c r="CQ171" s="169"/>
      <c r="CR171" s="169"/>
      <c r="CS171" s="169"/>
      <c r="CT171" s="169"/>
      <c r="CU171" s="169"/>
      <c r="CV171" s="169"/>
      <c r="CW171" s="169"/>
      <c r="CX171" s="169"/>
      <c r="CY171" s="169"/>
      <c r="CZ171" s="169"/>
      <c r="DA171" s="169"/>
      <c r="DB171" s="169"/>
      <c r="DC171" s="169"/>
      <c r="DD171" s="169"/>
      <c r="DE171" s="169"/>
      <c r="DF171" s="169"/>
      <c r="DG171" s="169"/>
      <c r="DH171" s="169"/>
      <c r="DI171" s="169"/>
      <c r="DJ171" s="169"/>
      <c r="DK171" s="169"/>
      <c r="DL171" s="169"/>
      <c r="DM171" s="169"/>
      <c r="DN171" s="169"/>
      <c r="DO171" s="169"/>
      <c r="DP171" s="169"/>
      <c r="DQ171" s="169"/>
      <c r="DR171" s="169"/>
      <c r="DS171" s="169"/>
      <c r="DT171" s="169"/>
      <c r="DU171" s="169"/>
      <c r="DV171" s="169"/>
      <c r="DW171" s="169"/>
      <c r="DX171" s="169"/>
      <c r="DY171" s="169"/>
      <c r="DZ171" s="169"/>
      <c r="EA171" s="169"/>
      <c r="EB171" s="169"/>
      <c r="EC171" s="169"/>
      <c r="ED171" s="169"/>
      <c r="EE171" s="169"/>
      <c r="EF171" s="169"/>
      <c r="EG171" s="169"/>
      <c r="EH171" s="169"/>
      <c r="EI171" s="169"/>
      <c r="EJ171" s="169"/>
      <c r="EK171" s="169"/>
      <c r="EL171" s="169"/>
      <c r="EM171" s="169"/>
      <c r="EN171" s="169"/>
      <c r="EO171" s="169"/>
      <c r="EP171" s="169"/>
      <c r="EQ171" s="169"/>
      <c r="ER171" s="169"/>
      <c r="ES171" s="169"/>
      <c r="ET171" s="169"/>
      <c r="EU171" s="169"/>
      <c r="EV171" s="169"/>
      <c r="EW171" s="169"/>
      <c r="EX171" s="169"/>
      <c r="EY171" s="169"/>
      <c r="EZ171" s="169"/>
      <c r="FA171" s="169"/>
      <c r="FB171" s="169"/>
      <c r="FC171" s="169"/>
      <c r="FD171" s="169"/>
      <c r="FE171" s="169"/>
      <c r="FF171" s="169"/>
      <c r="FG171" s="169"/>
      <c r="FH171" s="169"/>
      <c r="FI171" s="169"/>
      <c r="FJ171" s="169"/>
      <c r="FK171" s="169"/>
      <c r="FL171" s="169"/>
      <c r="FM171" s="169"/>
      <c r="FN171" s="169"/>
      <c r="FO171" s="169"/>
      <c r="FP171" s="169"/>
      <c r="FQ171" s="169"/>
      <c r="FR171" s="169"/>
      <c r="FS171" s="169"/>
      <c r="FT171" s="169"/>
      <c r="FU171" s="169"/>
      <c r="FV171" s="169"/>
      <c r="FW171" s="169"/>
      <c r="FX171" s="169"/>
      <c r="FY171" s="169"/>
      <c r="FZ171" s="169"/>
      <c r="GA171" s="169"/>
      <c r="GB171" s="169"/>
      <c r="GC171" s="169"/>
      <c r="GD171" s="169"/>
      <c r="GE171" s="169"/>
      <c r="GF171" s="169"/>
      <c r="GG171" s="169"/>
      <c r="GH171" s="169"/>
      <c r="GI171" s="169"/>
      <c r="GJ171" s="169"/>
      <c r="GK171" s="169"/>
      <c r="GL171" s="169"/>
      <c r="GM171" s="169"/>
      <c r="GN171" s="169"/>
      <c r="GO171" s="169"/>
      <c r="GP171" s="169"/>
      <c r="GQ171" s="169"/>
      <c r="GR171" s="169"/>
      <c r="GS171" s="169"/>
      <c r="GT171" s="169"/>
      <c r="GU171" s="169"/>
      <c r="GV171" s="169"/>
      <c r="GW171" s="169"/>
      <c r="GX171" s="169"/>
      <c r="GY171" s="169"/>
      <c r="GZ171" s="169"/>
      <c r="HA171" s="169"/>
      <c r="HB171" s="169"/>
      <c r="HC171" s="169"/>
      <c r="HD171" s="169"/>
      <c r="HE171" s="169"/>
      <c r="HF171" s="169"/>
      <c r="HG171" s="169"/>
      <c r="HH171" s="169"/>
      <c r="HI171" s="169"/>
      <c r="HJ171" s="169"/>
      <c r="HK171" s="169"/>
      <c r="HL171" s="169"/>
      <c r="HM171" s="169"/>
      <c r="HN171" s="169"/>
      <c r="HO171" s="169"/>
      <c r="HP171" s="169"/>
      <c r="HQ171" s="169"/>
      <c r="HR171" s="169"/>
      <c r="HS171" s="169"/>
      <c r="HT171" s="169"/>
      <c r="HU171" s="169"/>
      <c r="HV171" s="169"/>
      <c r="HW171" s="169"/>
      <c r="HX171" s="169"/>
      <c r="HY171" s="169"/>
      <c r="HZ171" s="169"/>
      <c r="IA171" s="169"/>
      <c r="IB171" s="169"/>
      <c r="IC171" s="169"/>
      <c r="ID171" s="169"/>
      <c r="IE171" s="169"/>
      <c r="IF171" s="169"/>
      <c r="IG171" s="169"/>
      <c r="IH171" s="169"/>
      <c r="II171" s="169"/>
      <c r="IJ171" s="169"/>
      <c r="IK171" s="169"/>
      <c r="IL171" s="169"/>
      <c r="IM171" s="169"/>
      <c r="IN171" s="169"/>
      <c r="IO171" s="169"/>
      <c r="IP171" s="169"/>
      <c r="IQ171" s="169"/>
      <c r="IR171" s="169"/>
      <c r="IS171" s="169"/>
      <c r="IT171" s="169"/>
      <c r="IU171" s="169"/>
      <c r="IV171" s="169"/>
      <c r="IW171" s="169"/>
      <c r="IX171" s="169"/>
      <c r="IY171" s="169"/>
      <c r="IZ171" s="169"/>
      <c r="JA171" s="169"/>
      <c r="JB171" s="169"/>
      <c r="JC171" s="169"/>
      <c r="JD171" s="169"/>
      <c r="JE171" s="169"/>
      <c r="JF171" s="169"/>
      <c r="JG171" s="169"/>
      <c r="JH171" s="169"/>
      <c r="JI171" s="169"/>
      <c r="JJ171" s="169"/>
      <c r="JK171" s="169"/>
      <c r="JL171" s="169"/>
      <c r="JM171" s="169"/>
      <c r="JN171" s="169"/>
      <c r="JO171" s="169"/>
      <c r="JP171" s="169"/>
      <c r="JQ171" s="169"/>
      <c r="JR171" s="169"/>
      <c r="JS171" s="169"/>
      <c r="JT171" s="169"/>
      <c r="JU171" s="169"/>
      <c r="JV171" s="169"/>
      <c r="JW171" s="169"/>
      <c r="JX171" s="169"/>
      <c r="JY171" s="169"/>
      <c r="JZ171" s="169"/>
      <c r="KA171" s="169"/>
      <c r="KB171" s="169"/>
      <c r="KC171" s="169"/>
      <c r="KD171" s="169"/>
      <c r="KE171" s="169"/>
      <c r="KF171" s="169"/>
      <c r="KG171" s="169"/>
      <c r="KH171" s="169"/>
      <c r="KI171" s="169"/>
      <c r="KJ171" s="169"/>
      <c r="KK171" s="169"/>
      <c r="KL171" s="169"/>
      <c r="KM171" s="169"/>
      <c r="KN171" s="169"/>
      <c r="KO171" s="169"/>
      <c r="KP171" s="169"/>
      <c r="KQ171" s="169"/>
      <c r="KR171" s="169"/>
      <c r="KS171" s="169"/>
      <c r="KT171" s="169"/>
      <c r="KU171" s="169"/>
      <c r="KV171" s="169"/>
      <c r="KW171" s="169"/>
      <c r="KX171" s="169"/>
      <c r="KY171" s="169"/>
      <c r="KZ171" s="169"/>
      <c r="LA171" s="169"/>
      <c r="LB171" s="169"/>
      <c r="LC171" s="169"/>
      <c r="LD171" s="169"/>
      <c r="LE171" s="169"/>
      <c r="LF171" s="169"/>
      <c r="LG171" s="169"/>
      <c r="LH171" s="169"/>
      <c r="LI171" s="169"/>
      <c r="LJ171" s="169"/>
      <c r="LK171" s="169"/>
      <c r="LL171" s="169"/>
      <c r="LM171" s="169"/>
      <c r="LN171" s="169"/>
      <c r="LO171" s="169"/>
      <c r="LP171" s="169"/>
      <c r="LQ171" s="169"/>
      <c r="LR171" s="169"/>
      <c r="LS171" s="169"/>
      <c r="LT171" s="169"/>
      <c r="LU171" s="169"/>
      <c r="LV171" s="169"/>
      <c r="LW171" s="169"/>
      <c r="LX171" s="169"/>
      <c r="LY171" s="169"/>
      <c r="LZ171" s="169"/>
      <c r="MA171" s="169"/>
      <c r="MB171" s="169"/>
      <c r="MC171" s="169"/>
      <c r="MD171" s="169"/>
      <c r="ME171" s="169"/>
      <c r="MF171" s="169"/>
      <c r="MG171" s="169"/>
      <c r="MH171" s="169"/>
      <c r="MI171" s="169"/>
      <c r="MJ171" s="169"/>
      <c r="MK171" s="169"/>
      <c r="ML171" s="169"/>
      <c r="MM171" s="169"/>
      <c r="MN171" s="169"/>
      <c r="MO171" s="169"/>
      <c r="MP171" s="169"/>
      <c r="MQ171" s="169"/>
      <c r="MR171" s="169"/>
      <c r="MS171" s="169"/>
      <c r="MT171" s="169"/>
      <c r="MU171" s="169"/>
      <c r="MV171" s="169"/>
      <c r="MW171" s="169"/>
      <c r="MX171" s="169"/>
      <c r="MY171" s="169"/>
      <c r="MZ171" s="169"/>
      <c r="NA171" s="169"/>
      <c r="NB171" s="169"/>
      <c r="NC171" s="169"/>
      <c r="ND171" s="169"/>
      <c r="NE171" s="169"/>
      <c r="NF171" s="169"/>
      <c r="NG171" s="169"/>
      <c r="NH171" s="169"/>
      <c r="NI171" s="169"/>
      <c r="NJ171" s="169"/>
      <c r="NK171" s="169"/>
      <c r="NL171" s="169"/>
      <c r="NM171" s="169"/>
      <c r="NN171" s="169"/>
      <c r="NO171" s="169"/>
      <c r="NP171" s="169"/>
      <c r="NQ171" s="169"/>
      <c r="NR171" s="169"/>
      <c r="NS171" s="169"/>
      <c r="NT171" s="169"/>
      <c r="NU171" s="169"/>
      <c r="NV171" s="169"/>
      <c r="NW171" s="169"/>
      <c r="NX171" s="169"/>
      <c r="NY171" s="169"/>
      <c r="NZ171" s="169"/>
      <c r="OA171" s="169"/>
      <c r="OB171" s="169"/>
      <c r="OC171" s="169"/>
      <c r="OD171" s="169"/>
      <c r="OE171" s="169"/>
      <c r="OF171" s="169"/>
      <c r="OG171" s="169"/>
      <c r="OH171" s="169"/>
      <c r="OI171" s="169"/>
      <c r="OJ171" s="169"/>
      <c r="OK171" s="169"/>
      <c r="OL171" s="169"/>
      <c r="OM171" s="169"/>
      <c r="ON171" s="169"/>
      <c r="OO171" s="169"/>
      <c r="OP171" s="169"/>
      <c r="OQ171" s="169"/>
      <c r="OR171" s="169"/>
      <c r="OS171" s="169"/>
      <c r="OT171" s="169"/>
      <c r="OU171" s="169"/>
      <c r="OV171" s="169"/>
      <c r="OW171" s="169"/>
      <c r="OX171" s="169"/>
      <c r="OY171" s="169"/>
      <c r="OZ171" s="169"/>
      <c r="PA171" s="169"/>
      <c r="PB171" s="169"/>
      <c r="PC171" s="169"/>
      <c r="PD171" s="169"/>
      <c r="PE171" s="169"/>
      <c r="PF171" s="169"/>
      <c r="PG171" s="169"/>
      <c r="PH171" s="169"/>
      <c r="PI171" s="169"/>
      <c r="PJ171" s="169"/>
      <c r="PK171" s="169"/>
      <c r="PL171" s="169"/>
      <c r="PM171" s="169"/>
      <c r="PN171" s="169"/>
      <c r="PO171" s="169"/>
      <c r="PP171" s="169"/>
      <c r="PQ171" s="169"/>
      <c r="PR171" s="169"/>
      <c r="PS171" s="169"/>
      <c r="PT171" s="169"/>
      <c r="PU171" s="169"/>
      <c r="PV171" s="169"/>
      <c r="PW171" s="169"/>
      <c r="PX171" s="169"/>
      <c r="PY171" s="169"/>
      <c r="PZ171" s="169"/>
      <c r="QA171" s="169"/>
      <c r="QB171" s="169"/>
      <c r="QC171" s="169"/>
      <c r="QD171" s="169"/>
      <c r="QE171" s="169"/>
      <c r="QF171" s="169"/>
      <c r="QG171" s="169"/>
      <c r="QH171" s="169"/>
      <c r="QI171" s="169"/>
      <c r="QJ171" s="169"/>
      <c r="QK171" s="169"/>
      <c r="QL171" s="169"/>
      <c r="QM171" s="169"/>
      <c r="QN171" s="169"/>
      <c r="QO171" s="169"/>
      <c r="QP171" s="169"/>
      <c r="QQ171" s="169"/>
      <c r="QR171" s="169"/>
      <c r="QS171" s="169"/>
      <c r="QT171" s="169"/>
      <c r="QU171" s="169"/>
      <c r="QV171" s="169"/>
      <c r="QW171" s="169"/>
      <c r="QX171" s="169"/>
      <c r="QY171" s="169"/>
      <c r="QZ171" s="169"/>
      <c r="RA171" s="169"/>
      <c r="RB171" s="169"/>
      <c r="RC171" s="169"/>
      <c r="RD171" s="169"/>
      <c r="RE171" s="169"/>
      <c r="RF171" s="169"/>
      <c r="RG171" s="169"/>
      <c r="RH171" s="169"/>
      <c r="RI171" s="169"/>
      <c r="RJ171" s="169"/>
      <c r="RK171" s="169"/>
      <c r="RL171" s="169"/>
      <c r="RM171" s="169"/>
      <c r="RN171" s="169"/>
      <c r="RO171" s="169"/>
      <c r="RP171" s="169"/>
      <c r="RQ171" s="169"/>
      <c r="RR171" s="169"/>
      <c r="RS171" s="169"/>
      <c r="RT171" s="169"/>
      <c r="RU171" s="169"/>
      <c r="RV171" s="169"/>
      <c r="RW171" s="169"/>
      <c r="RX171" s="169"/>
      <c r="RY171" s="169"/>
      <c r="RZ171" s="169"/>
      <c r="SA171" s="169"/>
      <c r="SB171" s="169"/>
      <c r="SC171" s="169"/>
      <c r="SD171" s="169"/>
      <c r="SE171" s="169"/>
      <c r="SF171" s="169"/>
      <c r="SG171" s="169"/>
      <c r="SH171" s="169"/>
      <c r="SI171" s="169"/>
      <c r="SJ171" s="169"/>
      <c r="SK171" s="169"/>
      <c r="SL171" s="169"/>
      <c r="SM171" s="169"/>
      <c r="SN171" s="169"/>
      <c r="SO171" s="169"/>
      <c r="SP171" s="169"/>
      <c r="SQ171" s="169"/>
      <c r="SR171" s="169"/>
      <c r="SS171" s="169"/>
      <c r="ST171" s="169"/>
      <c r="SU171" s="169"/>
      <c r="SV171" s="169"/>
      <c r="SW171" s="169"/>
      <c r="SX171" s="169"/>
      <c r="SY171" s="169"/>
      <c r="SZ171" s="169"/>
      <c r="TA171" s="169"/>
      <c r="TB171" s="169"/>
      <c r="TC171" s="169"/>
      <c r="TD171" s="169"/>
      <c r="TE171" s="169"/>
      <c r="TF171" s="169"/>
      <c r="TG171" s="169"/>
      <c r="TH171" s="169"/>
      <c r="TI171" s="169"/>
      <c r="TJ171" s="169"/>
      <c r="TK171" s="169"/>
      <c r="TL171" s="169"/>
      <c r="TM171" s="169"/>
      <c r="TN171" s="169"/>
      <c r="TO171" s="169"/>
      <c r="TP171" s="169"/>
      <c r="TQ171" s="169"/>
      <c r="TR171" s="169"/>
      <c r="TS171" s="169"/>
      <c r="TT171" s="169"/>
      <c r="TU171" s="169"/>
      <c r="TV171" s="169"/>
      <c r="TW171" s="169"/>
      <c r="TX171" s="169"/>
      <c r="TY171" s="169"/>
      <c r="TZ171" s="169"/>
      <c r="UA171" s="169"/>
      <c r="UB171" s="169"/>
      <c r="UC171" s="169"/>
      <c r="UD171" s="169"/>
      <c r="UE171" s="169"/>
      <c r="UF171" s="169"/>
      <c r="UG171" s="169"/>
      <c r="UH171" s="169"/>
      <c r="UI171" s="169"/>
      <c r="UJ171" s="169"/>
      <c r="UK171" s="169"/>
      <c r="UL171" s="169"/>
      <c r="UM171" s="169"/>
      <c r="UN171" s="169"/>
      <c r="UO171" s="169"/>
      <c r="UP171" s="169"/>
      <c r="UQ171" s="169"/>
      <c r="UR171" s="169"/>
      <c r="US171" s="169"/>
      <c r="UT171" s="169"/>
      <c r="UU171" s="169"/>
      <c r="UV171" s="169"/>
      <c r="UW171" s="169"/>
      <c r="UX171" s="169"/>
      <c r="UY171" s="169"/>
      <c r="UZ171" s="169"/>
      <c r="VA171" s="169"/>
      <c r="VB171" s="169"/>
      <c r="VC171" s="169"/>
      <c r="VD171" s="169"/>
      <c r="VE171" s="169"/>
      <c r="VF171" s="169"/>
      <c r="VG171" s="169"/>
      <c r="VH171" s="169"/>
      <c r="VI171" s="169"/>
      <c r="VJ171" s="169"/>
      <c r="VK171" s="169"/>
      <c r="VL171" s="169"/>
      <c r="VM171" s="169"/>
      <c r="VN171" s="169"/>
      <c r="VO171" s="169"/>
      <c r="VP171" s="169"/>
      <c r="VQ171" s="169"/>
      <c r="VR171" s="169"/>
      <c r="VS171" s="169"/>
      <c r="VT171" s="169"/>
      <c r="VU171" s="169"/>
      <c r="VV171" s="169"/>
      <c r="VW171" s="169"/>
      <c r="VX171" s="169"/>
      <c r="VY171" s="169"/>
      <c r="VZ171" s="169"/>
      <c r="WA171" s="169"/>
      <c r="WB171" s="169"/>
      <c r="WC171" s="169"/>
      <c r="WD171" s="169"/>
      <c r="WE171" s="169"/>
      <c r="WF171" s="169"/>
      <c r="WG171" s="169"/>
      <c r="WH171" s="169"/>
      <c r="WI171" s="169"/>
      <c r="WJ171" s="169"/>
      <c r="WK171" s="169"/>
      <c r="WL171" s="169"/>
      <c r="WM171" s="169"/>
      <c r="WN171" s="169"/>
      <c r="WO171" s="169"/>
      <c r="WP171" s="169"/>
      <c r="WQ171" s="169"/>
      <c r="WR171" s="169"/>
      <c r="WS171" s="169"/>
      <c r="WT171" s="169"/>
      <c r="WU171" s="169"/>
      <c r="WV171" s="169"/>
      <c r="WW171" s="169"/>
      <c r="WX171" s="169"/>
      <c r="WY171" s="169"/>
      <c r="WZ171" s="169"/>
      <c r="XA171" s="169"/>
      <c r="XB171" s="169"/>
      <c r="XC171" s="169"/>
      <c r="XD171" s="169"/>
      <c r="XE171" s="169"/>
      <c r="XF171" s="169"/>
      <c r="XG171" s="169"/>
      <c r="XH171" s="169"/>
      <c r="XI171" s="169"/>
      <c r="XJ171" s="169"/>
      <c r="XK171" s="169"/>
      <c r="XL171" s="169"/>
      <c r="XM171" s="169"/>
      <c r="XN171" s="169"/>
      <c r="XO171" s="169"/>
      <c r="XP171" s="169"/>
      <c r="XQ171" s="169"/>
      <c r="XR171" s="169"/>
      <c r="XS171" s="169"/>
      <c r="XT171" s="169"/>
      <c r="XU171" s="169"/>
      <c r="XV171" s="169"/>
      <c r="XW171" s="169"/>
      <c r="XX171" s="169"/>
      <c r="XY171" s="169"/>
      <c r="XZ171" s="169"/>
      <c r="YA171" s="169"/>
      <c r="YB171" s="169"/>
      <c r="YC171" s="169"/>
      <c r="YD171" s="169"/>
      <c r="YE171" s="169"/>
      <c r="YF171" s="169"/>
      <c r="YG171" s="169"/>
      <c r="YH171" s="169"/>
      <c r="YI171" s="169"/>
      <c r="YJ171" s="169"/>
      <c r="YK171" s="169"/>
      <c r="YL171" s="169"/>
      <c r="YM171" s="169"/>
      <c r="YN171" s="169"/>
      <c r="YO171" s="169"/>
      <c r="YP171" s="169"/>
      <c r="YQ171" s="169"/>
      <c r="YR171" s="169"/>
      <c r="YS171" s="169"/>
      <c r="YT171" s="169"/>
      <c r="YU171" s="169"/>
      <c r="YV171" s="169"/>
      <c r="YW171" s="169"/>
      <c r="YX171" s="169"/>
      <c r="YY171" s="169"/>
      <c r="YZ171" s="169"/>
      <c r="ZA171" s="169"/>
      <c r="ZB171" s="169"/>
      <c r="ZC171" s="169"/>
      <c r="ZD171" s="169"/>
      <c r="ZE171" s="169"/>
      <c r="ZF171" s="169"/>
      <c r="ZG171" s="169"/>
      <c r="ZH171" s="169"/>
      <c r="ZI171" s="169"/>
      <c r="ZJ171" s="169"/>
      <c r="ZK171" s="169"/>
      <c r="ZL171" s="169"/>
      <c r="ZM171" s="169"/>
      <c r="ZN171" s="169"/>
      <c r="ZO171" s="169"/>
      <c r="ZP171" s="169"/>
      <c r="ZQ171" s="169"/>
      <c r="ZR171" s="169"/>
      <c r="ZS171" s="169"/>
      <c r="ZT171" s="169"/>
      <c r="ZU171" s="169"/>
      <c r="ZV171" s="169"/>
      <c r="ZW171" s="169"/>
      <c r="ZX171" s="169"/>
      <c r="ZY171" s="169"/>
      <c r="ZZ171" s="169"/>
      <c r="AAA171" s="169"/>
      <c r="AAB171" s="169"/>
      <c r="AAC171" s="169"/>
      <c r="AAD171" s="169"/>
      <c r="AAE171" s="169"/>
      <c r="AAF171" s="169"/>
      <c r="AAG171" s="169"/>
      <c r="AAH171" s="169"/>
      <c r="AAI171" s="169"/>
      <c r="AAJ171" s="169"/>
      <c r="AAK171" s="169"/>
      <c r="AAL171" s="169"/>
      <c r="AAM171" s="169"/>
      <c r="AAN171" s="169"/>
      <c r="AAO171" s="169"/>
      <c r="AAP171" s="169"/>
      <c r="AAQ171" s="169"/>
      <c r="AAR171" s="169"/>
      <c r="AAS171" s="169"/>
      <c r="AAT171" s="169"/>
      <c r="AAU171" s="169"/>
      <c r="AAV171" s="169"/>
      <c r="AAW171" s="169"/>
      <c r="AAX171" s="169"/>
      <c r="AAY171" s="169"/>
      <c r="AAZ171" s="169"/>
      <c r="ABA171" s="169"/>
      <c r="ABB171" s="169"/>
      <c r="ABC171" s="169"/>
      <c r="ABD171" s="169"/>
      <c r="ABE171" s="169"/>
      <c r="ABF171" s="169"/>
      <c r="ABG171" s="169"/>
      <c r="ABH171" s="169"/>
      <c r="ABI171" s="169"/>
      <c r="ABJ171" s="169"/>
      <c r="ABK171" s="169"/>
      <c r="ABL171" s="169"/>
      <c r="ABM171" s="169"/>
      <c r="ABN171" s="169"/>
      <c r="ABO171" s="169"/>
      <c r="ABP171" s="169"/>
      <c r="ABQ171" s="169"/>
      <c r="ABR171" s="169"/>
      <c r="ABS171" s="169"/>
      <c r="ABT171" s="169"/>
      <c r="ABU171" s="169"/>
      <c r="ABV171" s="169"/>
      <c r="ABW171" s="169"/>
      <c r="ABX171" s="169"/>
      <c r="ABY171" s="169"/>
      <c r="ABZ171" s="169"/>
      <c r="ACA171" s="169"/>
      <c r="ACB171" s="169"/>
      <c r="ACC171" s="169"/>
      <c r="ACD171" s="169"/>
      <c r="ACE171" s="169"/>
      <c r="ACF171" s="169"/>
      <c r="ACG171" s="169"/>
      <c r="ACH171" s="169"/>
      <c r="ACI171" s="169"/>
      <c r="ACJ171" s="169"/>
      <c r="ACK171" s="169"/>
      <c r="ACL171" s="169"/>
      <c r="ACM171" s="169"/>
      <c r="ACN171" s="169"/>
      <c r="ACO171" s="169"/>
      <c r="ACP171" s="169"/>
      <c r="ACQ171" s="169"/>
      <c r="ACR171" s="169"/>
      <c r="ACS171" s="169"/>
      <c r="ACT171" s="169"/>
      <c r="ACU171" s="169"/>
      <c r="ACV171" s="169"/>
      <c r="ACW171" s="169"/>
      <c r="ACX171" s="169"/>
      <c r="ACY171" s="169"/>
      <c r="ACZ171" s="169"/>
      <c r="ADA171" s="169"/>
      <c r="ADB171" s="169"/>
      <c r="ADC171" s="169"/>
      <c r="ADD171" s="169"/>
      <c r="ADE171" s="169"/>
      <c r="ADF171" s="169"/>
      <c r="ADG171" s="169"/>
      <c r="ADH171" s="169"/>
      <c r="ADI171" s="169"/>
      <c r="ADJ171" s="169"/>
      <c r="ADK171" s="169"/>
      <c r="ADL171" s="169"/>
      <c r="ADM171" s="169"/>
      <c r="ADN171" s="169"/>
      <c r="ADO171" s="169"/>
      <c r="ADP171" s="169"/>
      <c r="ADQ171" s="169"/>
      <c r="ADR171" s="169"/>
      <c r="ADS171" s="169"/>
      <c r="ADT171" s="169"/>
      <c r="ADU171" s="169"/>
      <c r="ADV171" s="169"/>
      <c r="ADW171" s="169"/>
      <c r="ADX171" s="169"/>
      <c r="ADY171" s="169"/>
      <c r="ADZ171" s="169"/>
      <c r="AEA171" s="169"/>
      <c r="AEB171" s="169"/>
      <c r="AEC171" s="169"/>
      <c r="AED171" s="169"/>
      <c r="AEE171" s="169"/>
      <c r="AEF171" s="169"/>
      <c r="AEG171" s="169"/>
      <c r="AEH171" s="169"/>
      <c r="AEI171" s="169"/>
      <c r="AEJ171" s="169"/>
      <c r="AEK171" s="169"/>
      <c r="AEL171" s="169"/>
      <c r="AEM171" s="169"/>
      <c r="AEN171" s="169"/>
      <c r="AEO171" s="169"/>
      <c r="AEP171" s="169"/>
      <c r="AEQ171" s="169"/>
      <c r="AER171" s="169"/>
      <c r="AES171" s="169"/>
      <c r="AET171" s="169"/>
      <c r="AEU171" s="169"/>
      <c r="AEV171" s="169"/>
      <c r="AEW171" s="169"/>
      <c r="AEX171" s="169"/>
      <c r="AEY171" s="169"/>
      <c r="AEZ171" s="169"/>
      <c r="AFA171" s="169"/>
      <c r="AFB171" s="169"/>
      <c r="AFC171" s="169"/>
      <c r="AFD171" s="169"/>
      <c r="AFE171" s="169"/>
      <c r="AFF171" s="169"/>
      <c r="AFG171" s="169"/>
      <c r="AFH171" s="169"/>
      <c r="AFI171" s="169"/>
      <c r="AFJ171" s="169"/>
      <c r="AFK171" s="169"/>
      <c r="AFL171" s="169"/>
      <c r="AFM171" s="169"/>
      <c r="AFN171" s="169"/>
      <c r="AFO171" s="169"/>
      <c r="AFP171" s="169"/>
      <c r="AFQ171" s="169"/>
      <c r="AFR171" s="169"/>
      <c r="AFS171" s="169"/>
      <c r="AFT171" s="169"/>
      <c r="AFU171" s="169"/>
      <c r="AFV171" s="169"/>
      <c r="AFW171" s="169"/>
      <c r="AFX171" s="169"/>
      <c r="AFY171" s="169"/>
      <c r="AFZ171" s="169"/>
      <c r="AGA171" s="169"/>
      <c r="AGB171" s="169"/>
      <c r="AGC171" s="169"/>
      <c r="AGD171" s="169"/>
      <c r="AGE171" s="169"/>
      <c r="AGF171" s="169"/>
      <c r="AGG171" s="169"/>
      <c r="AGH171" s="169"/>
      <c r="AGI171" s="169"/>
      <c r="AGJ171" s="169"/>
      <c r="AGK171" s="169"/>
      <c r="AGL171" s="169"/>
      <c r="AGM171" s="169"/>
      <c r="AGN171" s="169"/>
      <c r="AGO171" s="169"/>
      <c r="AGP171" s="169"/>
      <c r="AGQ171" s="169"/>
      <c r="AGR171" s="169"/>
      <c r="AGS171" s="169"/>
      <c r="AGT171" s="169"/>
      <c r="AGU171" s="169"/>
      <c r="AGV171" s="169"/>
      <c r="AGW171" s="169"/>
      <c r="AGX171" s="169"/>
      <c r="AGY171" s="169"/>
      <c r="AGZ171" s="169"/>
      <c r="AHA171" s="169"/>
      <c r="AHB171" s="169"/>
      <c r="AHC171" s="169"/>
      <c r="AHD171" s="169"/>
      <c r="AHE171" s="169"/>
      <c r="AHF171" s="169"/>
      <c r="AHG171" s="169"/>
      <c r="AHH171" s="169"/>
      <c r="AHI171" s="169"/>
      <c r="AHJ171" s="169"/>
      <c r="AHK171" s="169"/>
      <c r="AHL171" s="169"/>
      <c r="AHM171" s="169"/>
      <c r="AHN171" s="169"/>
      <c r="AHO171" s="169"/>
      <c r="AHP171" s="169"/>
      <c r="AHQ171" s="169"/>
      <c r="AHR171" s="169"/>
      <c r="AHS171" s="169"/>
      <c r="AHT171" s="169"/>
      <c r="AHU171" s="169"/>
      <c r="AHV171" s="169"/>
      <c r="AHW171" s="169"/>
      <c r="AHX171" s="169"/>
      <c r="AHY171" s="169"/>
      <c r="AHZ171" s="169"/>
      <c r="AIA171" s="169"/>
      <c r="AIB171" s="169"/>
      <c r="AIC171" s="169"/>
      <c r="AID171" s="169"/>
      <c r="AIE171" s="169"/>
      <c r="AIF171" s="169"/>
      <c r="AIG171" s="169"/>
      <c r="AIH171" s="169"/>
      <c r="AII171" s="169"/>
      <c r="AIJ171" s="169"/>
      <c r="AIK171" s="169"/>
      <c r="AIL171" s="169"/>
      <c r="AIM171" s="169"/>
      <c r="AIN171" s="169"/>
      <c r="AIO171" s="169"/>
      <c r="AIP171" s="169"/>
      <c r="AIQ171" s="169"/>
      <c r="AIR171" s="169"/>
      <c r="AIS171" s="169"/>
      <c r="AIT171" s="169"/>
      <c r="AIU171" s="169"/>
      <c r="AIV171" s="169"/>
      <c r="AIW171" s="169"/>
      <c r="AIX171" s="169"/>
      <c r="AIY171" s="169"/>
      <c r="AIZ171" s="169"/>
      <c r="AJA171" s="169"/>
      <c r="AJB171" s="169"/>
      <c r="AJC171" s="169"/>
      <c r="AJD171" s="169"/>
      <c r="AJE171" s="169"/>
      <c r="AJF171" s="169"/>
      <c r="AJG171" s="169"/>
      <c r="AJH171" s="169"/>
      <c r="AJI171" s="169"/>
      <c r="AJJ171" s="169"/>
      <c r="AJK171" s="169"/>
      <c r="AJL171" s="169"/>
      <c r="AJM171" s="169"/>
      <c r="AJN171" s="169"/>
      <c r="AJO171" s="169"/>
      <c r="AJP171" s="169"/>
      <c r="AJQ171" s="169"/>
      <c r="AJR171" s="169"/>
      <c r="AJS171" s="169"/>
      <c r="AJT171" s="169"/>
      <c r="AJU171" s="169"/>
      <c r="AJV171" s="169"/>
      <c r="AJW171" s="169"/>
      <c r="AJX171" s="169"/>
      <c r="AJY171" s="169"/>
      <c r="AJZ171" s="169"/>
      <c r="AKA171" s="169"/>
      <c r="AKB171" s="169"/>
      <c r="AKC171" s="169"/>
      <c r="AKD171" s="169"/>
      <c r="AKE171" s="169"/>
      <c r="AKF171" s="169"/>
      <c r="AKG171" s="169"/>
      <c r="AKH171" s="169"/>
      <c r="AKI171" s="169"/>
      <c r="AKJ171" s="169"/>
      <c r="AKK171" s="169"/>
      <c r="AKL171" s="169"/>
      <c r="AKM171" s="169"/>
      <c r="AKN171" s="169"/>
      <c r="AKO171" s="169"/>
      <c r="AKP171" s="169"/>
      <c r="AKQ171" s="169"/>
      <c r="AKR171" s="169"/>
      <c r="AKS171" s="169"/>
      <c r="AKT171" s="169"/>
      <c r="AKU171" s="169"/>
      <c r="AKV171" s="169"/>
      <c r="AKW171" s="169"/>
      <c r="AKX171" s="169"/>
      <c r="AKY171" s="169"/>
      <c r="AKZ171" s="169"/>
      <c r="ALA171" s="169"/>
      <c r="ALB171" s="169"/>
      <c r="ALC171" s="169"/>
      <c r="ALD171" s="169"/>
      <c r="ALE171" s="169"/>
      <c r="ALF171" s="169"/>
      <c r="ALG171" s="169"/>
      <c r="ALH171" s="169"/>
      <c r="ALI171" s="169"/>
      <c r="ALJ171" s="169"/>
      <c r="ALK171" s="169"/>
      <c r="ALL171" s="169"/>
      <c r="ALM171" s="169"/>
      <c r="ALN171" s="169"/>
      <c r="ALO171" s="169"/>
      <c r="ALP171" s="169"/>
      <c r="ALQ171" s="169"/>
      <c r="ALR171" s="169"/>
      <c r="ALS171" s="169"/>
      <c r="ALT171" s="169"/>
      <c r="ALU171" s="169"/>
      <c r="ALV171" s="169"/>
      <c r="ALW171" s="169"/>
      <c r="ALX171" s="169"/>
      <c r="ALY171" s="169"/>
      <c r="ALZ171" s="169"/>
      <c r="AMA171" s="169"/>
      <c r="AMB171" s="169"/>
      <c r="AMC171" s="169"/>
      <c r="AMD171" s="169"/>
      <c r="AME171" s="169"/>
      <c r="AMF171" s="169"/>
      <c r="AMG171" s="169"/>
      <c r="AMH171" s="169"/>
      <c r="AMI171" s="169"/>
      <c r="AMJ171" s="169"/>
      <c r="AMK171" s="198"/>
    </row>
    <row r="172" spans="1:1025" s="51" customFormat="1" ht="79.900000000000006" customHeight="1" x14ac:dyDescent="0.3">
      <c r="B172" s="54">
        <v>169</v>
      </c>
      <c r="C172" s="52" t="s">
        <v>894</v>
      </c>
      <c r="D172" s="53">
        <v>45124</v>
      </c>
      <c r="E172" s="43" t="s">
        <v>895</v>
      </c>
      <c r="F172" s="43">
        <v>5005046745</v>
      </c>
      <c r="G172" s="156" t="s">
        <v>896</v>
      </c>
      <c r="H172" s="54" t="s">
        <v>32</v>
      </c>
      <c r="I172" s="54" t="s">
        <v>33</v>
      </c>
      <c r="J172" s="55">
        <v>29428</v>
      </c>
      <c r="K172" s="54" t="s">
        <v>76</v>
      </c>
      <c r="L172" s="54" t="s">
        <v>97</v>
      </c>
      <c r="M172" s="54" t="s">
        <v>31</v>
      </c>
      <c r="N172" s="4" t="s">
        <v>145</v>
      </c>
      <c r="O172" s="43" t="s">
        <v>897</v>
      </c>
      <c r="P172" s="55" t="s">
        <v>113</v>
      </c>
      <c r="Q172" s="58" t="s">
        <v>116</v>
      </c>
      <c r="R172" s="42" t="s">
        <v>130</v>
      </c>
      <c r="S172" s="89" t="s">
        <v>117</v>
      </c>
      <c r="T172" s="52" t="s">
        <v>898</v>
      </c>
      <c r="U172" s="65">
        <v>45161</v>
      </c>
      <c r="V172" s="195">
        <v>0.66666666666666696</v>
      </c>
      <c r="W172" s="59" t="s">
        <v>207</v>
      </c>
      <c r="X172" s="60">
        <v>26973</v>
      </c>
    </row>
    <row r="173" spans="1:1025" s="111" customFormat="1" ht="65.25" customHeight="1" x14ac:dyDescent="0.3">
      <c r="A173" s="51"/>
      <c r="B173" s="54">
        <v>170</v>
      </c>
      <c r="C173" s="52" t="s">
        <v>894</v>
      </c>
      <c r="D173" s="53">
        <v>45124</v>
      </c>
      <c r="E173" s="43" t="s">
        <v>895</v>
      </c>
      <c r="F173" s="43">
        <v>5005046745</v>
      </c>
      <c r="G173" s="157" t="s">
        <v>899</v>
      </c>
      <c r="H173" s="60" t="s">
        <v>147</v>
      </c>
      <c r="I173" s="60" t="s">
        <v>900</v>
      </c>
      <c r="J173" s="53">
        <v>22550</v>
      </c>
      <c r="K173" s="54" t="s">
        <v>135</v>
      </c>
      <c r="L173" s="54" t="s">
        <v>901</v>
      </c>
      <c r="M173" s="54" t="s">
        <v>31</v>
      </c>
      <c r="N173" s="4" t="s">
        <v>148</v>
      </c>
      <c r="O173" s="43" t="s">
        <v>897</v>
      </c>
      <c r="P173" s="55" t="s">
        <v>113</v>
      </c>
      <c r="Q173" s="58" t="s">
        <v>116</v>
      </c>
      <c r="R173" s="42" t="s">
        <v>130</v>
      </c>
      <c r="S173" s="89" t="s">
        <v>117</v>
      </c>
      <c r="T173" s="52" t="s">
        <v>898</v>
      </c>
      <c r="U173" s="65">
        <v>45161</v>
      </c>
      <c r="V173" s="195">
        <v>0.66666666666666696</v>
      </c>
      <c r="W173" s="59" t="s">
        <v>902</v>
      </c>
      <c r="X173" s="60">
        <v>26973</v>
      </c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51"/>
      <c r="AQ173" s="51"/>
      <c r="AR173" s="51"/>
      <c r="AS173" s="51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  <c r="BF173" s="51"/>
      <c r="BG173" s="51"/>
      <c r="BH173" s="51"/>
      <c r="BI173" s="51"/>
      <c r="BJ173" s="51"/>
      <c r="BK173" s="51"/>
      <c r="BL173" s="51"/>
      <c r="BM173" s="51"/>
      <c r="BN173" s="51"/>
      <c r="BO173" s="51"/>
      <c r="BP173" s="51"/>
      <c r="BQ173" s="51"/>
      <c r="BR173" s="51"/>
      <c r="BS173" s="51"/>
      <c r="BT173" s="51"/>
      <c r="BU173" s="51"/>
      <c r="BV173" s="51"/>
      <c r="BW173" s="51"/>
      <c r="BX173" s="51"/>
      <c r="BY173" s="51"/>
      <c r="BZ173" s="51"/>
      <c r="CA173" s="51"/>
      <c r="CB173" s="51"/>
      <c r="CC173" s="51"/>
      <c r="CD173" s="51"/>
      <c r="CE173" s="51"/>
      <c r="CF173" s="51"/>
      <c r="CG173" s="51"/>
      <c r="CH173" s="51"/>
      <c r="CI173" s="51"/>
      <c r="CJ173" s="51"/>
      <c r="CK173" s="51"/>
      <c r="CL173" s="51"/>
      <c r="CM173" s="51"/>
      <c r="CN173" s="51"/>
      <c r="CO173" s="51"/>
      <c r="CP173" s="51"/>
      <c r="CQ173" s="51"/>
      <c r="CR173" s="51"/>
      <c r="CS173" s="51"/>
      <c r="CT173" s="51"/>
      <c r="CU173" s="51"/>
      <c r="CV173" s="51"/>
      <c r="CW173" s="51"/>
      <c r="CX173" s="51"/>
      <c r="CY173" s="51"/>
      <c r="CZ173" s="51"/>
      <c r="DA173" s="51"/>
      <c r="DB173" s="51"/>
      <c r="DC173" s="51"/>
      <c r="DD173" s="51"/>
      <c r="DE173" s="51"/>
      <c r="DF173" s="51"/>
      <c r="DG173" s="51"/>
      <c r="DH173" s="51"/>
      <c r="DI173" s="51"/>
      <c r="DJ173" s="51"/>
      <c r="DK173" s="51"/>
      <c r="DL173" s="51"/>
      <c r="DM173" s="51"/>
      <c r="DN173" s="51"/>
      <c r="DO173" s="51"/>
      <c r="DP173" s="51"/>
      <c r="DQ173" s="51"/>
      <c r="DR173" s="51"/>
      <c r="DS173" s="51"/>
      <c r="DT173" s="51"/>
      <c r="DU173" s="51"/>
      <c r="DV173" s="51"/>
      <c r="DW173" s="51"/>
      <c r="DX173" s="51"/>
      <c r="DY173" s="51"/>
      <c r="DZ173" s="51"/>
      <c r="EA173" s="51"/>
      <c r="EB173" s="51"/>
      <c r="EC173" s="51"/>
      <c r="ED173" s="51"/>
      <c r="EE173" s="51"/>
      <c r="EF173" s="51"/>
      <c r="EG173" s="51"/>
      <c r="EH173" s="51"/>
      <c r="EI173" s="51"/>
      <c r="EJ173" s="51"/>
      <c r="EK173" s="51"/>
      <c r="EL173" s="51"/>
      <c r="EM173" s="51"/>
      <c r="EN173" s="51"/>
      <c r="EO173" s="51"/>
      <c r="EP173" s="51"/>
      <c r="EQ173" s="51"/>
      <c r="ER173" s="51"/>
      <c r="ES173" s="51"/>
      <c r="ET173" s="51"/>
      <c r="EU173" s="51"/>
      <c r="EV173" s="51"/>
      <c r="EW173" s="51"/>
      <c r="EX173" s="51"/>
      <c r="EY173" s="51"/>
      <c r="EZ173" s="51"/>
      <c r="FA173" s="51"/>
      <c r="FB173" s="51"/>
      <c r="FC173" s="51"/>
      <c r="FD173" s="51"/>
      <c r="FE173" s="51"/>
      <c r="FF173" s="51"/>
      <c r="FG173" s="51"/>
      <c r="FH173" s="51"/>
      <c r="FI173" s="51"/>
      <c r="FJ173" s="51"/>
      <c r="FK173" s="51"/>
      <c r="FL173" s="51"/>
      <c r="FM173" s="51"/>
      <c r="FN173" s="51"/>
      <c r="FO173" s="51"/>
      <c r="FP173" s="51"/>
      <c r="FQ173" s="51"/>
      <c r="FR173" s="51"/>
      <c r="FS173" s="51"/>
      <c r="FT173" s="51"/>
      <c r="FU173" s="51"/>
      <c r="FV173" s="51"/>
      <c r="FW173" s="51"/>
      <c r="FX173" s="51"/>
      <c r="FY173" s="51"/>
      <c r="FZ173" s="51"/>
      <c r="GA173" s="51"/>
      <c r="GB173" s="51"/>
      <c r="GC173" s="51"/>
      <c r="GD173" s="51"/>
      <c r="GE173" s="51"/>
      <c r="GF173" s="51"/>
      <c r="GG173" s="51"/>
      <c r="GH173" s="51"/>
      <c r="GI173" s="51"/>
      <c r="GJ173" s="51"/>
      <c r="GK173" s="51"/>
      <c r="GL173" s="51"/>
      <c r="GM173" s="51"/>
      <c r="GN173" s="51"/>
      <c r="GO173" s="51"/>
      <c r="GP173" s="51"/>
      <c r="GQ173" s="51"/>
      <c r="GR173" s="51"/>
      <c r="GS173" s="51"/>
      <c r="GT173" s="51"/>
      <c r="GU173" s="51"/>
      <c r="GV173" s="51"/>
      <c r="GW173" s="51"/>
      <c r="GX173" s="51"/>
      <c r="GY173" s="51"/>
      <c r="GZ173" s="51"/>
      <c r="HA173" s="51"/>
      <c r="HB173" s="51"/>
      <c r="HC173" s="51"/>
      <c r="HD173" s="51"/>
      <c r="HE173" s="51"/>
      <c r="HF173" s="51"/>
      <c r="HG173" s="51"/>
      <c r="HH173" s="51"/>
      <c r="HI173" s="51"/>
      <c r="HJ173" s="51"/>
      <c r="HK173" s="51"/>
      <c r="HL173" s="51"/>
      <c r="HM173" s="51"/>
      <c r="HN173" s="51"/>
      <c r="HO173" s="51"/>
      <c r="HP173" s="51"/>
      <c r="HQ173" s="51"/>
      <c r="HR173" s="51"/>
      <c r="HS173" s="51"/>
      <c r="HT173" s="51"/>
      <c r="HU173" s="51"/>
      <c r="HV173" s="51"/>
      <c r="HW173" s="51"/>
      <c r="HX173" s="51"/>
      <c r="HY173" s="51"/>
      <c r="HZ173" s="51"/>
      <c r="IA173" s="51"/>
      <c r="IB173" s="51"/>
      <c r="IC173" s="51"/>
      <c r="ID173" s="51"/>
      <c r="IE173" s="51"/>
      <c r="IF173" s="51"/>
      <c r="IG173" s="51"/>
      <c r="IH173" s="51"/>
      <c r="II173" s="51"/>
      <c r="IJ173" s="51"/>
      <c r="IK173" s="51"/>
      <c r="IL173" s="51"/>
      <c r="IM173" s="51"/>
      <c r="IN173" s="51"/>
      <c r="IO173" s="51"/>
      <c r="IP173" s="51"/>
      <c r="IQ173" s="51"/>
      <c r="IR173" s="51"/>
      <c r="IS173" s="51"/>
      <c r="IT173" s="51"/>
      <c r="IU173" s="51"/>
      <c r="IV173" s="51"/>
      <c r="IW173" s="51"/>
      <c r="IX173" s="51"/>
      <c r="IY173" s="51"/>
      <c r="IZ173" s="51"/>
      <c r="JA173" s="51"/>
      <c r="JB173" s="51"/>
      <c r="JC173" s="51"/>
      <c r="JD173" s="51"/>
      <c r="JE173" s="51"/>
      <c r="JF173" s="51"/>
      <c r="JG173" s="51"/>
      <c r="JH173" s="51"/>
      <c r="JI173" s="51"/>
      <c r="JJ173" s="51"/>
      <c r="JK173" s="51"/>
      <c r="JL173" s="51"/>
      <c r="JM173" s="51"/>
      <c r="JN173" s="51"/>
      <c r="JO173" s="51"/>
      <c r="JP173" s="51"/>
      <c r="JQ173" s="51"/>
      <c r="JR173" s="51"/>
      <c r="JS173" s="51"/>
      <c r="JT173" s="51"/>
      <c r="JU173" s="51"/>
      <c r="JV173" s="51"/>
      <c r="JW173" s="51"/>
      <c r="JX173" s="51"/>
      <c r="JY173" s="51"/>
      <c r="JZ173" s="51"/>
      <c r="KA173" s="51"/>
      <c r="KB173" s="51"/>
      <c r="KC173" s="51"/>
      <c r="KD173" s="51"/>
      <c r="KE173" s="51"/>
      <c r="KF173" s="51"/>
      <c r="KG173" s="51"/>
      <c r="KH173" s="51"/>
      <c r="KI173" s="51"/>
      <c r="KJ173" s="51"/>
      <c r="KK173" s="51"/>
      <c r="KL173" s="51"/>
      <c r="KM173" s="51"/>
      <c r="KN173" s="51"/>
      <c r="KO173" s="51"/>
      <c r="KP173" s="51"/>
      <c r="KQ173" s="51"/>
      <c r="KR173" s="51"/>
      <c r="KS173" s="51"/>
      <c r="KT173" s="51"/>
      <c r="KU173" s="51"/>
      <c r="KV173" s="51"/>
      <c r="KW173" s="51"/>
      <c r="KX173" s="51"/>
      <c r="KY173" s="51"/>
      <c r="KZ173" s="51"/>
      <c r="LA173" s="51"/>
      <c r="LB173" s="51"/>
      <c r="LC173" s="51"/>
      <c r="LD173" s="51"/>
      <c r="LE173" s="51"/>
      <c r="LF173" s="51"/>
      <c r="LG173" s="51"/>
      <c r="LH173" s="51"/>
      <c r="LI173" s="51"/>
      <c r="LJ173" s="51"/>
      <c r="LK173" s="51"/>
      <c r="LL173" s="51"/>
      <c r="LM173" s="51"/>
      <c r="LN173" s="51"/>
      <c r="LO173" s="51"/>
      <c r="LP173" s="51"/>
      <c r="LQ173" s="51"/>
      <c r="LR173" s="51"/>
      <c r="LS173" s="51"/>
      <c r="LT173" s="51"/>
      <c r="LU173" s="51"/>
      <c r="LV173" s="51"/>
      <c r="LW173" s="51"/>
      <c r="LX173" s="51"/>
      <c r="LY173" s="51"/>
      <c r="LZ173" s="51"/>
      <c r="MA173" s="51"/>
      <c r="MB173" s="51"/>
      <c r="MC173" s="51"/>
      <c r="MD173" s="51"/>
      <c r="ME173" s="51"/>
      <c r="MF173" s="51"/>
      <c r="MG173" s="51"/>
      <c r="MH173" s="51"/>
      <c r="MI173" s="51"/>
      <c r="MJ173" s="51"/>
      <c r="MK173" s="51"/>
      <c r="ML173" s="51"/>
      <c r="MM173" s="51"/>
      <c r="MN173" s="51"/>
      <c r="MO173" s="51"/>
      <c r="MP173" s="51"/>
      <c r="MQ173" s="51"/>
      <c r="MR173" s="51"/>
      <c r="MS173" s="51"/>
      <c r="MT173" s="51"/>
      <c r="MU173" s="51"/>
      <c r="MV173" s="51"/>
      <c r="MW173" s="51"/>
      <c r="MX173" s="51"/>
      <c r="MY173" s="51"/>
      <c r="MZ173" s="51"/>
      <c r="NA173" s="51"/>
      <c r="NB173" s="51"/>
      <c r="NC173" s="51"/>
      <c r="ND173" s="51"/>
      <c r="NE173" s="51"/>
      <c r="NF173" s="51"/>
      <c r="NG173" s="51"/>
      <c r="NH173" s="51"/>
      <c r="NI173" s="51"/>
      <c r="NJ173" s="51"/>
      <c r="NK173" s="51"/>
      <c r="NL173" s="51"/>
      <c r="NM173" s="51"/>
      <c r="NN173" s="51"/>
      <c r="NO173" s="51"/>
      <c r="NP173" s="51"/>
      <c r="NQ173" s="51"/>
      <c r="NR173" s="51"/>
      <c r="NS173" s="51"/>
      <c r="NT173" s="51"/>
      <c r="NU173" s="51"/>
      <c r="NV173" s="51"/>
      <c r="NW173" s="51"/>
      <c r="NX173" s="51"/>
      <c r="NY173" s="51"/>
      <c r="NZ173" s="51"/>
      <c r="OA173" s="51"/>
      <c r="OB173" s="51"/>
      <c r="OC173" s="51"/>
      <c r="OD173" s="51"/>
      <c r="OE173" s="51"/>
      <c r="OF173" s="51"/>
      <c r="OG173" s="51"/>
      <c r="OH173" s="51"/>
      <c r="OI173" s="51"/>
      <c r="OJ173" s="51"/>
      <c r="OK173" s="51"/>
      <c r="OL173" s="51"/>
      <c r="OM173" s="51"/>
      <c r="ON173" s="51"/>
      <c r="OO173" s="51"/>
      <c r="OP173" s="51"/>
      <c r="OQ173" s="51"/>
      <c r="OR173" s="51"/>
      <c r="OS173" s="51"/>
      <c r="OT173" s="51"/>
      <c r="OU173" s="51"/>
      <c r="OV173" s="51"/>
      <c r="OW173" s="51"/>
      <c r="OX173" s="51"/>
      <c r="OY173" s="51"/>
      <c r="OZ173" s="51"/>
      <c r="PA173" s="51"/>
      <c r="PB173" s="51"/>
      <c r="PC173" s="51"/>
      <c r="PD173" s="51"/>
      <c r="PE173" s="51"/>
      <c r="PF173" s="51"/>
      <c r="PG173" s="51"/>
      <c r="PH173" s="51"/>
      <c r="PI173" s="51"/>
      <c r="PJ173" s="51"/>
      <c r="PK173" s="51"/>
      <c r="PL173" s="51"/>
      <c r="PM173" s="51"/>
      <c r="PN173" s="51"/>
      <c r="PO173" s="51"/>
      <c r="PP173" s="51"/>
      <c r="PQ173" s="51"/>
      <c r="PR173" s="51"/>
      <c r="PS173" s="51"/>
      <c r="PT173" s="51"/>
      <c r="PU173" s="51"/>
      <c r="PV173" s="51"/>
      <c r="PW173" s="51"/>
      <c r="PX173" s="51"/>
      <c r="PY173" s="51"/>
      <c r="PZ173" s="51"/>
      <c r="QA173" s="51"/>
      <c r="QB173" s="51"/>
      <c r="QC173" s="51"/>
      <c r="QD173" s="51"/>
      <c r="QE173" s="51"/>
      <c r="QF173" s="51"/>
      <c r="QG173" s="51"/>
      <c r="QH173" s="51"/>
      <c r="QI173" s="51"/>
      <c r="QJ173" s="51"/>
      <c r="QK173" s="51"/>
      <c r="QL173" s="51"/>
      <c r="QM173" s="51"/>
      <c r="QN173" s="51"/>
      <c r="QO173" s="51"/>
      <c r="QP173" s="51"/>
      <c r="QQ173" s="51"/>
      <c r="QR173" s="51"/>
      <c r="QS173" s="51"/>
      <c r="QT173" s="51"/>
      <c r="QU173" s="51"/>
      <c r="QV173" s="51"/>
      <c r="QW173" s="51"/>
      <c r="QX173" s="51"/>
      <c r="QY173" s="51"/>
      <c r="QZ173" s="51"/>
      <c r="RA173" s="51"/>
      <c r="RB173" s="51"/>
      <c r="RC173" s="51"/>
      <c r="RD173" s="51"/>
      <c r="RE173" s="51"/>
      <c r="RF173" s="51"/>
      <c r="RG173" s="51"/>
      <c r="RH173" s="51"/>
      <c r="RI173" s="51"/>
      <c r="RJ173" s="51"/>
      <c r="RK173" s="51"/>
      <c r="RL173" s="51"/>
      <c r="RM173" s="51"/>
      <c r="RN173" s="51"/>
      <c r="RO173" s="51"/>
      <c r="RP173" s="51"/>
      <c r="RQ173" s="51"/>
      <c r="RR173" s="51"/>
      <c r="RS173" s="51"/>
      <c r="RT173" s="51"/>
      <c r="RU173" s="51"/>
      <c r="RV173" s="51"/>
      <c r="RW173" s="51"/>
      <c r="RX173" s="51"/>
      <c r="RY173" s="51"/>
      <c r="RZ173" s="51"/>
      <c r="SA173" s="51"/>
      <c r="SB173" s="51"/>
      <c r="SC173" s="51"/>
      <c r="SD173" s="51"/>
      <c r="SE173" s="51"/>
      <c r="SF173" s="51"/>
      <c r="SG173" s="51"/>
      <c r="SH173" s="51"/>
      <c r="SI173" s="51"/>
      <c r="SJ173" s="51"/>
      <c r="SK173" s="51"/>
      <c r="SL173" s="51"/>
      <c r="SM173" s="51"/>
      <c r="SN173" s="51"/>
      <c r="SO173" s="51"/>
      <c r="SP173" s="51"/>
      <c r="SQ173" s="51"/>
      <c r="SR173" s="51"/>
      <c r="SS173" s="51"/>
      <c r="ST173" s="51"/>
      <c r="SU173" s="51"/>
      <c r="SV173" s="51"/>
      <c r="SW173" s="51"/>
      <c r="SX173" s="51"/>
      <c r="SY173" s="51"/>
      <c r="SZ173" s="51"/>
      <c r="TA173" s="51"/>
      <c r="TB173" s="51"/>
      <c r="TC173" s="51"/>
      <c r="TD173" s="51"/>
      <c r="TE173" s="51"/>
      <c r="TF173" s="51"/>
      <c r="TG173" s="51"/>
      <c r="TH173" s="51"/>
      <c r="TI173" s="51"/>
      <c r="TJ173" s="51"/>
      <c r="TK173" s="51"/>
      <c r="TL173" s="51"/>
      <c r="TM173" s="51"/>
      <c r="TN173" s="51"/>
      <c r="TO173" s="51"/>
      <c r="TP173" s="51"/>
      <c r="TQ173" s="51"/>
      <c r="TR173" s="51"/>
      <c r="TS173" s="51"/>
      <c r="TT173" s="51"/>
      <c r="TU173" s="51"/>
      <c r="TV173" s="51"/>
      <c r="TW173" s="51"/>
      <c r="TX173" s="51"/>
      <c r="TY173" s="51"/>
      <c r="TZ173" s="51"/>
      <c r="UA173" s="51"/>
      <c r="UB173" s="51"/>
      <c r="UC173" s="51"/>
      <c r="UD173" s="51"/>
      <c r="UE173" s="51"/>
      <c r="UF173" s="51"/>
      <c r="UG173" s="51"/>
      <c r="UH173" s="51"/>
      <c r="UI173" s="51"/>
      <c r="UJ173" s="51"/>
      <c r="UK173" s="51"/>
      <c r="UL173" s="51"/>
      <c r="UM173" s="51"/>
      <c r="UN173" s="51"/>
      <c r="UO173" s="51"/>
      <c r="UP173" s="51"/>
      <c r="UQ173" s="51"/>
      <c r="UR173" s="51"/>
      <c r="US173" s="51"/>
      <c r="UT173" s="51"/>
      <c r="UU173" s="51"/>
      <c r="UV173" s="51"/>
      <c r="UW173" s="51"/>
      <c r="UX173" s="51"/>
      <c r="UY173" s="51"/>
      <c r="UZ173" s="51"/>
      <c r="VA173" s="51"/>
      <c r="VB173" s="51"/>
      <c r="VC173" s="51"/>
      <c r="VD173" s="51"/>
      <c r="VE173" s="51"/>
      <c r="VF173" s="51"/>
      <c r="VG173" s="51"/>
      <c r="VH173" s="51"/>
      <c r="VI173" s="51"/>
      <c r="VJ173" s="51"/>
      <c r="VK173" s="51"/>
      <c r="VL173" s="51"/>
      <c r="VM173" s="51"/>
      <c r="VN173" s="51"/>
      <c r="VO173" s="51"/>
      <c r="VP173" s="51"/>
      <c r="VQ173" s="51"/>
      <c r="VR173" s="51"/>
      <c r="VS173" s="51"/>
      <c r="VT173" s="51"/>
      <c r="VU173" s="51"/>
      <c r="VV173" s="51"/>
      <c r="VW173" s="51"/>
      <c r="VX173" s="51"/>
      <c r="VY173" s="51"/>
      <c r="VZ173" s="51"/>
      <c r="WA173" s="51"/>
      <c r="WB173" s="51"/>
      <c r="WC173" s="51"/>
      <c r="WD173" s="51"/>
      <c r="WE173" s="51"/>
      <c r="WF173" s="51"/>
      <c r="WG173" s="51"/>
      <c r="WH173" s="51"/>
      <c r="WI173" s="51"/>
      <c r="WJ173" s="51"/>
      <c r="WK173" s="51"/>
      <c r="WL173" s="51"/>
      <c r="WM173" s="51"/>
      <c r="WN173" s="51"/>
      <c r="WO173" s="51"/>
      <c r="WP173" s="51"/>
      <c r="WQ173" s="51"/>
      <c r="WR173" s="51"/>
      <c r="WS173" s="51"/>
      <c r="WT173" s="51"/>
      <c r="WU173" s="51"/>
      <c r="WV173" s="51"/>
      <c r="WW173" s="51"/>
      <c r="WX173" s="51"/>
      <c r="WY173" s="51"/>
      <c r="WZ173" s="51"/>
      <c r="XA173" s="51"/>
      <c r="XB173" s="51"/>
      <c r="XC173" s="51"/>
      <c r="XD173" s="51"/>
      <c r="XE173" s="51"/>
      <c r="XF173" s="51"/>
      <c r="XG173" s="51"/>
      <c r="XH173" s="51"/>
      <c r="XI173" s="51"/>
      <c r="XJ173" s="51"/>
      <c r="XK173" s="51"/>
      <c r="XL173" s="51"/>
      <c r="XM173" s="51"/>
      <c r="XN173" s="51"/>
      <c r="XO173" s="51"/>
      <c r="XP173" s="51"/>
      <c r="XQ173" s="51"/>
      <c r="XR173" s="51"/>
      <c r="XS173" s="51"/>
      <c r="XT173" s="51"/>
      <c r="XU173" s="51"/>
      <c r="XV173" s="51"/>
      <c r="XW173" s="51"/>
      <c r="XX173" s="51"/>
      <c r="XY173" s="51"/>
      <c r="XZ173" s="51"/>
      <c r="YA173" s="51"/>
      <c r="YB173" s="51"/>
      <c r="YC173" s="51"/>
      <c r="YD173" s="51"/>
      <c r="YE173" s="51"/>
      <c r="YF173" s="51"/>
      <c r="YG173" s="51"/>
      <c r="YH173" s="51"/>
      <c r="YI173" s="51"/>
      <c r="YJ173" s="51"/>
      <c r="YK173" s="51"/>
      <c r="YL173" s="51"/>
      <c r="YM173" s="51"/>
      <c r="YN173" s="51"/>
      <c r="YO173" s="51"/>
      <c r="YP173" s="51"/>
      <c r="YQ173" s="51"/>
      <c r="YR173" s="51"/>
      <c r="YS173" s="51"/>
      <c r="YT173" s="51"/>
      <c r="YU173" s="51"/>
      <c r="YV173" s="51"/>
      <c r="YW173" s="51"/>
      <c r="YX173" s="51"/>
      <c r="YY173" s="51"/>
      <c r="YZ173" s="51"/>
      <c r="ZA173" s="51"/>
      <c r="ZB173" s="51"/>
      <c r="ZC173" s="51"/>
      <c r="ZD173" s="51"/>
      <c r="ZE173" s="51"/>
      <c r="ZF173" s="51"/>
      <c r="ZG173" s="51"/>
      <c r="ZH173" s="51"/>
      <c r="ZI173" s="51"/>
      <c r="ZJ173" s="51"/>
      <c r="ZK173" s="51"/>
      <c r="ZL173" s="51"/>
      <c r="ZM173" s="51"/>
      <c r="ZN173" s="51"/>
      <c r="ZO173" s="51"/>
      <c r="ZP173" s="51"/>
      <c r="ZQ173" s="51"/>
      <c r="ZR173" s="51"/>
      <c r="ZS173" s="51"/>
      <c r="ZT173" s="51"/>
      <c r="ZU173" s="51"/>
      <c r="ZV173" s="51"/>
      <c r="ZW173" s="51"/>
      <c r="ZX173" s="51"/>
      <c r="ZY173" s="51"/>
      <c r="ZZ173" s="51"/>
      <c r="AAA173" s="51"/>
      <c r="AAB173" s="51"/>
      <c r="AAC173" s="51"/>
      <c r="AAD173" s="51"/>
      <c r="AAE173" s="51"/>
      <c r="AAF173" s="51"/>
      <c r="AAG173" s="51"/>
      <c r="AAH173" s="51"/>
      <c r="AAI173" s="51"/>
      <c r="AAJ173" s="51"/>
      <c r="AAK173" s="51"/>
      <c r="AAL173" s="51"/>
      <c r="AAM173" s="51"/>
      <c r="AAN173" s="51"/>
      <c r="AAO173" s="51"/>
      <c r="AAP173" s="51"/>
      <c r="AAQ173" s="51"/>
      <c r="AAR173" s="51"/>
      <c r="AAS173" s="51"/>
      <c r="AAT173" s="51"/>
      <c r="AAU173" s="51"/>
      <c r="AAV173" s="51"/>
      <c r="AAW173" s="51"/>
      <c r="AAX173" s="51"/>
      <c r="AAY173" s="51"/>
      <c r="AAZ173" s="51"/>
      <c r="ABA173" s="51"/>
      <c r="ABB173" s="51"/>
      <c r="ABC173" s="51"/>
      <c r="ABD173" s="51"/>
      <c r="ABE173" s="51"/>
      <c r="ABF173" s="51"/>
      <c r="ABG173" s="51"/>
      <c r="ABH173" s="51"/>
      <c r="ABI173" s="51"/>
      <c r="ABJ173" s="51"/>
      <c r="ABK173" s="51"/>
      <c r="ABL173" s="51"/>
      <c r="ABM173" s="51"/>
      <c r="ABN173" s="51"/>
      <c r="ABO173" s="51"/>
      <c r="ABP173" s="51"/>
      <c r="ABQ173" s="51"/>
      <c r="ABR173" s="51"/>
      <c r="ABS173" s="51"/>
      <c r="ABT173" s="51"/>
      <c r="ABU173" s="51"/>
      <c r="ABV173" s="51"/>
      <c r="ABW173" s="51"/>
      <c r="ABX173" s="51"/>
      <c r="ABY173" s="51"/>
      <c r="ABZ173" s="51"/>
      <c r="ACA173" s="51"/>
      <c r="ACB173" s="51"/>
      <c r="ACC173" s="51"/>
      <c r="ACD173" s="51"/>
      <c r="ACE173" s="51"/>
      <c r="ACF173" s="51"/>
      <c r="ACG173" s="51"/>
      <c r="ACH173" s="51"/>
      <c r="ACI173" s="51"/>
      <c r="ACJ173" s="51"/>
      <c r="ACK173" s="51"/>
      <c r="ACL173" s="51"/>
      <c r="ACM173" s="51"/>
      <c r="ACN173" s="51"/>
      <c r="ACO173" s="51"/>
      <c r="ACP173" s="51"/>
      <c r="ACQ173" s="51"/>
      <c r="ACR173" s="51"/>
      <c r="ACS173" s="51"/>
      <c r="ACT173" s="51"/>
      <c r="ACU173" s="51"/>
      <c r="ACV173" s="51"/>
      <c r="ACW173" s="51"/>
      <c r="ACX173" s="51"/>
      <c r="ACY173" s="51"/>
      <c r="ACZ173" s="51"/>
      <c r="ADA173" s="51"/>
      <c r="ADB173" s="51"/>
      <c r="ADC173" s="51"/>
      <c r="ADD173" s="51"/>
      <c r="ADE173" s="51"/>
      <c r="ADF173" s="51"/>
      <c r="ADG173" s="51"/>
      <c r="ADH173" s="51"/>
      <c r="ADI173" s="51"/>
      <c r="ADJ173" s="51"/>
      <c r="ADK173" s="51"/>
      <c r="ADL173" s="51"/>
      <c r="ADM173" s="51"/>
      <c r="ADN173" s="51"/>
      <c r="ADO173" s="51"/>
      <c r="ADP173" s="51"/>
      <c r="ADQ173" s="51"/>
      <c r="ADR173" s="51"/>
      <c r="ADS173" s="51"/>
      <c r="ADT173" s="51"/>
      <c r="ADU173" s="51"/>
      <c r="ADV173" s="51"/>
      <c r="ADW173" s="51"/>
      <c r="ADX173" s="51"/>
      <c r="ADY173" s="51"/>
      <c r="ADZ173" s="51"/>
      <c r="AEA173" s="51"/>
      <c r="AEB173" s="51"/>
      <c r="AEC173" s="51"/>
      <c r="AED173" s="51"/>
      <c r="AEE173" s="51"/>
      <c r="AEF173" s="51"/>
      <c r="AEG173" s="51"/>
      <c r="AEH173" s="51"/>
      <c r="AEI173" s="51"/>
      <c r="AEJ173" s="51"/>
      <c r="AEK173" s="51"/>
      <c r="AEL173" s="51"/>
      <c r="AEM173" s="51"/>
      <c r="AEN173" s="51"/>
      <c r="AEO173" s="51"/>
      <c r="AEP173" s="51"/>
      <c r="AEQ173" s="51"/>
      <c r="AER173" s="51"/>
      <c r="AES173" s="51"/>
      <c r="AET173" s="51"/>
      <c r="AEU173" s="51"/>
      <c r="AEV173" s="51"/>
      <c r="AEW173" s="51"/>
      <c r="AEX173" s="51"/>
      <c r="AEY173" s="51"/>
      <c r="AEZ173" s="51"/>
      <c r="AFA173" s="51"/>
      <c r="AFB173" s="51"/>
      <c r="AFC173" s="51"/>
      <c r="AFD173" s="51"/>
      <c r="AFE173" s="51"/>
      <c r="AFF173" s="51"/>
      <c r="AFG173" s="51"/>
      <c r="AFH173" s="51"/>
      <c r="AFI173" s="51"/>
      <c r="AFJ173" s="51"/>
      <c r="AFK173" s="51"/>
      <c r="AFL173" s="51"/>
      <c r="AFM173" s="51"/>
      <c r="AFN173" s="51"/>
      <c r="AFO173" s="51"/>
      <c r="AFP173" s="51"/>
      <c r="AFQ173" s="51"/>
      <c r="AFR173" s="51"/>
      <c r="AFS173" s="51"/>
      <c r="AFT173" s="51"/>
      <c r="AFU173" s="51"/>
      <c r="AFV173" s="51"/>
      <c r="AFW173" s="51"/>
      <c r="AFX173" s="51"/>
      <c r="AFY173" s="51"/>
      <c r="AFZ173" s="51"/>
      <c r="AGA173" s="51"/>
      <c r="AGB173" s="51"/>
      <c r="AGC173" s="51"/>
      <c r="AGD173" s="51"/>
      <c r="AGE173" s="51"/>
      <c r="AGF173" s="51"/>
      <c r="AGG173" s="51"/>
      <c r="AGH173" s="51"/>
      <c r="AGI173" s="51"/>
      <c r="AGJ173" s="51"/>
      <c r="AGK173" s="51"/>
      <c r="AGL173" s="51"/>
      <c r="AGM173" s="51"/>
      <c r="AGN173" s="51"/>
      <c r="AGO173" s="51"/>
      <c r="AGP173" s="51"/>
      <c r="AGQ173" s="51"/>
      <c r="AGR173" s="51"/>
      <c r="AGS173" s="51"/>
      <c r="AGT173" s="51"/>
      <c r="AGU173" s="51"/>
      <c r="AGV173" s="51"/>
      <c r="AGW173" s="51"/>
      <c r="AGX173" s="51"/>
      <c r="AGY173" s="51"/>
      <c r="AGZ173" s="51"/>
      <c r="AHA173" s="51"/>
      <c r="AHB173" s="51"/>
      <c r="AHC173" s="51"/>
      <c r="AHD173" s="51"/>
      <c r="AHE173" s="51"/>
      <c r="AHF173" s="51"/>
      <c r="AHG173" s="51"/>
      <c r="AHH173" s="51"/>
      <c r="AHI173" s="51"/>
      <c r="AHJ173" s="51"/>
      <c r="AHK173" s="51"/>
      <c r="AHL173" s="51"/>
      <c r="AHM173" s="51"/>
      <c r="AHN173" s="51"/>
      <c r="AHO173" s="51"/>
      <c r="AHP173" s="51"/>
      <c r="AHQ173" s="51"/>
      <c r="AHR173" s="51"/>
      <c r="AHS173" s="51"/>
      <c r="AHT173" s="51"/>
      <c r="AHU173" s="51"/>
      <c r="AHV173" s="51"/>
      <c r="AHW173" s="51"/>
      <c r="AHX173" s="51"/>
      <c r="AHY173" s="51"/>
      <c r="AHZ173" s="51"/>
      <c r="AIA173" s="51"/>
      <c r="AIB173" s="51"/>
      <c r="AIC173" s="51"/>
      <c r="AID173" s="51"/>
      <c r="AIE173" s="51"/>
      <c r="AIF173" s="51"/>
      <c r="AIG173" s="51"/>
      <c r="AIH173" s="51"/>
      <c r="AII173" s="51"/>
      <c r="AIJ173" s="51"/>
      <c r="AIK173" s="51"/>
      <c r="AIL173" s="51"/>
      <c r="AIM173" s="51"/>
      <c r="AIN173" s="51"/>
      <c r="AIO173" s="51"/>
      <c r="AIP173" s="51"/>
      <c r="AIQ173" s="51"/>
      <c r="AIR173" s="51"/>
      <c r="AIS173" s="51"/>
      <c r="AIT173" s="51"/>
      <c r="AIU173" s="51"/>
      <c r="AIV173" s="51"/>
      <c r="AIW173" s="51"/>
      <c r="AIX173" s="51"/>
      <c r="AIY173" s="51"/>
      <c r="AIZ173" s="51"/>
      <c r="AJA173" s="51"/>
      <c r="AJB173" s="51"/>
      <c r="AJC173" s="51"/>
      <c r="AJD173" s="51"/>
      <c r="AJE173" s="51"/>
      <c r="AJF173" s="51"/>
      <c r="AJG173" s="51"/>
      <c r="AJH173" s="51"/>
      <c r="AJI173" s="51"/>
      <c r="AJJ173" s="51"/>
      <c r="AJK173" s="51"/>
      <c r="AJL173" s="51"/>
      <c r="AJM173" s="51"/>
      <c r="AJN173" s="51"/>
      <c r="AJO173" s="51"/>
      <c r="AJP173" s="51"/>
      <c r="AJQ173" s="51"/>
      <c r="AJR173" s="51"/>
      <c r="AJS173" s="51"/>
      <c r="AJT173" s="51"/>
      <c r="AJU173" s="51"/>
      <c r="AJV173" s="51"/>
      <c r="AJW173" s="51"/>
      <c r="AJX173" s="51"/>
      <c r="AJY173" s="51"/>
      <c r="AJZ173" s="51"/>
      <c r="AKA173" s="51"/>
      <c r="AKB173" s="51"/>
      <c r="AKC173" s="51"/>
      <c r="AKD173" s="51"/>
      <c r="AKE173" s="51"/>
      <c r="AKF173" s="51"/>
      <c r="AKG173" s="51"/>
      <c r="AKH173" s="51"/>
      <c r="AKI173" s="51"/>
      <c r="AKJ173" s="51"/>
      <c r="AKK173" s="51"/>
      <c r="AKL173" s="51"/>
      <c r="AKM173" s="51"/>
      <c r="AKN173" s="51"/>
      <c r="AKO173" s="51"/>
      <c r="AKP173" s="51"/>
      <c r="AKQ173" s="51"/>
      <c r="AKR173" s="51"/>
      <c r="AKS173" s="51"/>
      <c r="AKT173" s="51"/>
      <c r="AKU173" s="51"/>
      <c r="AKV173" s="51"/>
      <c r="AKW173" s="51"/>
      <c r="AKX173" s="51"/>
      <c r="AKY173" s="51"/>
      <c r="AKZ173" s="51"/>
      <c r="ALA173" s="51"/>
      <c r="ALB173" s="51"/>
      <c r="ALC173" s="51"/>
      <c r="ALD173" s="51"/>
      <c r="ALE173" s="51"/>
      <c r="ALF173" s="51"/>
      <c r="ALG173" s="51"/>
      <c r="ALH173" s="51"/>
      <c r="ALI173" s="51"/>
      <c r="ALJ173" s="51"/>
      <c r="ALK173" s="51"/>
      <c r="ALL173" s="51"/>
      <c r="ALM173" s="51"/>
      <c r="ALN173" s="51"/>
      <c r="ALO173" s="51"/>
      <c r="ALP173" s="51"/>
      <c r="ALQ173" s="51"/>
      <c r="ALR173" s="51"/>
      <c r="ALS173" s="51"/>
      <c r="ALT173" s="51"/>
      <c r="ALU173" s="51"/>
      <c r="ALV173" s="51"/>
      <c r="ALW173" s="51"/>
      <c r="ALX173" s="51"/>
      <c r="ALY173" s="51"/>
      <c r="ALZ173" s="51"/>
      <c r="AMA173" s="51"/>
      <c r="AMB173" s="51"/>
      <c r="AMC173" s="51"/>
      <c r="AMD173" s="51"/>
      <c r="AME173" s="51"/>
      <c r="AMF173" s="51"/>
      <c r="AMG173" s="51"/>
      <c r="AMH173" s="51"/>
      <c r="AMI173" s="51"/>
      <c r="AMJ173" s="51"/>
      <c r="AMK173" s="51"/>
    </row>
    <row r="174" spans="1:1025" s="111" customFormat="1" ht="93.75" x14ac:dyDescent="0.3">
      <c r="A174" s="51"/>
      <c r="B174" s="54">
        <v>171</v>
      </c>
      <c r="C174" s="52" t="s">
        <v>894</v>
      </c>
      <c r="D174" s="53">
        <v>45124</v>
      </c>
      <c r="E174" s="43" t="s">
        <v>895</v>
      </c>
      <c r="F174" s="43">
        <v>5005046745</v>
      </c>
      <c r="G174" s="157" t="s">
        <v>903</v>
      </c>
      <c r="H174" s="60" t="s">
        <v>95</v>
      </c>
      <c r="I174" s="60" t="s">
        <v>904</v>
      </c>
      <c r="J174" s="53">
        <v>23146</v>
      </c>
      <c r="K174" s="54" t="s">
        <v>257</v>
      </c>
      <c r="L174" s="54" t="s">
        <v>94</v>
      </c>
      <c r="M174" s="54" t="s">
        <v>31</v>
      </c>
      <c r="N174" s="4" t="s">
        <v>148</v>
      </c>
      <c r="O174" s="43" t="s">
        <v>897</v>
      </c>
      <c r="P174" s="55" t="s">
        <v>113</v>
      </c>
      <c r="Q174" s="58" t="s">
        <v>116</v>
      </c>
      <c r="R174" s="42" t="s">
        <v>130</v>
      </c>
      <c r="S174" s="89" t="s">
        <v>117</v>
      </c>
      <c r="T174" s="52" t="s">
        <v>898</v>
      </c>
      <c r="U174" s="65">
        <v>45161</v>
      </c>
      <c r="V174" s="195">
        <v>0.66666666666666696</v>
      </c>
      <c r="W174" s="59" t="s">
        <v>91</v>
      </c>
      <c r="X174" s="60">
        <v>26973</v>
      </c>
      <c r="Y174" s="51"/>
      <c r="Z174" s="51"/>
      <c r="AA174" s="51"/>
      <c r="AB174" s="51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51"/>
      <c r="AQ174" s="51"/>
      <c r="AR174" s="51"/>
      <c r="AS174" s="51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  <c r="BF174" s="51"/>
      <c r="BG174" s="51"/>
      <c r="BH174" s="51"/>
      <c r="BI174" s="51"/>
      <c r="BJ174" s="51"/>
      <c r="BK174" s="51"/>
      <c r="BL174" s="51"/>
      <c r="BM174" s="51"/>
      <c r="BN174" s="51"/>
      <c r="BO174" s="51"/>
      <c r="BP174" s="51"/>
      <c r="BQ174" s="51"/>
      <c r="BR174" s="51"/>
      <c r="BS174" s="51"/>
      <c r="BT174" s="51"/>
      <c r="BU174" s="51"/>
      <c r="BV174" s="51"/>
      <c r="BW174" s="51"/>
      <c r="BX174" s="51"/>
      <c r="BY174" s="51"/>
      <c r="BZ174" s="51"/>
      <c r="CA174" s="51"/>
      <c r="CB174" s="51"/>
      <c r="CC174" s="51"/>
      <c r="CD174" s="51"/>
      <c r="CE174" s="51"/>
      <c r="CF174" s="51"/>
      <c r="CG174" s="51"/>
      <c r="CH174" s="51"/>
      <c r="CI174" s="51"/>
      <c r="CJ174" s="51"/>
      <c r="CK174" s="51"/>
      <c r="CL174" s="51"/>
      <c r="CM174" s="51"/>
      <c r="CN174" s="51"/>
      <c r="CO174" s="51"/>
      <c r="CP174" s="51"/>
      <c r="CQ174" s="51"/>
      <c r="CR174" s="51"/>
      <c r="CS174" s="51"/>
      <c r="CT174" s="51"/>
      <c r="CU174" s="51"/>
      <c r="CV174" s="51"/>
      <c r="CW174" s="51"/>
      <c r="CX174" s="51"/>
      <c r="CY174" s="51"/>
      <c r="CZ174" s="51"/>
      <c r="DA174" s="51"/>
      <c r="DB174" s="51"/>
      <c r="DC174" s="51"/>
      <c r="DD174" s="51"/>
      <c r="DE174" s="51"/>
      <c r="DF174" s="51"/>
      <c r="DG174" s="51"/>
      <c r="DH174" s="51"/>
      <c r="DI174" s="51"/>
      <c r="DJ174" s="51"/>
      <c r="DK174" s="51"/>
      <c r="DL174" s="51"/>
      <c r="DM174" s="51"/>
      <c r="DN174" s="51"/>
      <c r="DO174" s="51"/>
      <c r="DP174" s="51"/>
      <c r="DQ174" s="51"/>
      <c r="DR174" s="51"/>
      <c r="DS174" s="51"/>
      <c r="DT174" s="51"/>
      <c r="DU174" s="51"/>
      <c r="DV174" s="51"/>
      <c r="DW174" s="51"/>
      <c r="DX174" s="51"/>
      <c r="DY174" s="51"/>
      <c r="DZ174" s="51"/>
      <c r="EA174" s="51"/>
      <c r="EB174" s="51"/>
      <c r="EC174" s="51"/>
      <c r="ED174" s="51"/>
      <c r="EE174" s="51"/>
      <c r="EF174" s="51"/>
      <c r="EG174" s="51"/>
      <c r="EH174" s="51"/>
      <c r="EI174" s="51"/>
      <c r="EJ174" s="51"/>
      <c r="EK174" s="51"/>
      <c r="EL174" s="51"/>
      <c r="EM174" s="51"/>
      <c r="EN174" s="51"/>
      <c r="EO174" s="51"/>
      <c r="EP174" s="51"/>
      <c r="EQ174" s="51"/>
      <c r="ER174" s="51"/>
      <c r="ES174" s="51"/>
      <c r="ET174" s="51"/>
      <c r="EU174" s="51"/>
      <c r="EV174" s="51"/>
      <c r="EW174" s="51"/>
      <c r="EX174" s="51"/>
      <c r="EY174" s="51"/>
      <c r="EZ174" s="51"/>
      <c r="FA174" s="51"/>
      <c r="FB174" s="51"/>
      <c r="FC174" s="51"/>
      <c r="FD174" s="51"/>
      <c r="FE174" s="51"/>
      <c r="FF174" s="51"/>
      <c r="FG174" s="51"/>
      <c r="FH174" s="51"/>
      <c r="FI174" s="51"/>
      <c r="FJ174" s="51"/>
      <c r="FK174" s="51"/>
      <c r="FL174" s="51"/>
      <c r="FM174" s="51"/>
      <c r="FN174" s="51"/>
      <c r="FO174" s="51"/>
      <c r="FP174" s="51"/>
      <c r="FQ174" s="51"/>
      <c r="FR174" s="51"/>
      <c r="FS174" s="51"/>
      <c r="FT174" s="51"/>
      <c r="FU174" s="51"/>
      <c r="FV174" s="51"/>
      <c r="FW174" s="51"/>
      <c r="FX174" s="51"/>
      <c r="FY174" s="51"/>
      <c r="FZ174" s="51"/>
      <c r="GA174" s="51"/>
      <c r="GB174" s="51"/>
      <c r="GC174" s="51"/>
      <c r="GD174" s="51"/>
      <c r="GE174" s="51"/>
      <c r="GF174" s="51"/>
      <c r="GG174" s="51"/>
      <c r="GH174" s="51"/>
      <c r="GI174" s="51"/>
      <c r="GJ174" s="51"/>
      <c r="GK174" s="51"/>
      <c r="GL174" s="51"/>
      <c r="GM174" s="51"/>
      <c r="GN174" s="51"/>
      <c r="GO174" s="51"/>
      <c r="GP174" s="51"/>
      <c r="GQ174" s="51"/>
      <c r="GR174" s="51"/>
      <c r="GS174" s="51"/>
      <c r="GT174" s="51"/>
      <c r="GU174" s="51"/>
      <c r="GV174" s="51"/>
      <c r="GW174" s="51"/>
      <c r="GX174" s="51"/>
      <c r="GY174" s="51"/>
      <c r="GZ174" s="51"/>
      <c r="HA174" s="51"/>
      <c r="HB174" s="51"/>
      <c r="HC174" s="51"/>
      <c r="HD174" s="51"/>
      <c r="HE174" s="51"/>
      <c r="HF174" s="51"/>
      <c r="HG174" s="51"/>
      <c r="HH174" s="51"/>
      <c r="HI174" s="51"/>
      <c r="HJ174" s="51"/>
      <c r="HK174" s="51"/>
      <c r="HL174" s="51"/>
      <c r="HM174" s="51"/>
      <c r="HN174" s="51"/>
      <c r="HO174" s="51"/>
      <c r="HP174" s="51"/>
      <c r="HQ174" s="51"/>
      <c r="HR174" s="51"/>
      <c r="HS174" s="51"/>
      <c r="HT174" s="51"/>
      <c r="HU174" s="51"/>
      <c r="HV174" s="51"/>
      <c r="HW174" s="51"/>
      <c r="HX174" s="51"/>
      <c r="HY174" s="51"/>
      <c r="HZ174" s="51"/>
      <c r="IA174" s="51"/>
      <c r="IB174" s="51"/>
      <c r="IC174" s="51"/>
      <c r="ID174" s="51"/>
      <c r="IE174" s="51"/>
      <c r="IF174" s="51"/>
      <c r="IG174" s="51"/>
      <c r="IH174" s="51"/>
      <c r="II174" s="51"/>
      <c r="IJ174" s="51"/>
      <c r="IK174" s="51"/>
      <c r="IL174" s="51"/>
      <c r="IM174" s="51"/>
      <c r="IN174" s="51"/>
      <c r="IO174" s="51"/>
      <c r="IP174" s="51"/>
      <c r="IQ174" s="51"/>
      <c r="IR174" s="51"/>
      <c r="IS174" s="51"/>
      <c r="IT174" s="51"/>
      <c r="IU174" s="51"/>
      <c r="IV174" s="51"/>
      <c r="IW174" s="51"/>
      <c r="IX174" s="51"/>
      <c r="IY174" s="51"/>
      <c r="IZ174" s="51"/>
      <c r="JA174" s="51"/>
      <c r="JB174" s="51"/>
      <c r="JC174" s="51"/>
      <c r="JD174" s="51"/>
      <c r="JE174" s="51"/>
      <c r="JF174" s="51"/>
      <c r="JG174" s="51"/>
      <c r="JH174" s="51"/>
      <c r="JI174" s="51"/>
      <c r="JJ174" s="51"/>
      <c r="JK174" s="51"/>
      <c r="JL174" s="51"/>
      <c r="JM174" s="51"/>
      <c r="JN174" s="51"/>
      <c r="JO174" s="51"/>
      <c r="JP174" s="51"/>
      <c r="JQ174" s="51"/>
      <c r="JR174" s="51"/>
      <c r="JS174" s="51"/>
      <c r="JT174" s="51"/>
      <c r="JU174" s="51"/>
      <c r="JV174" s="51"/>
      <c r="JW174" s="51"/>
      <c r="JX174" s="51"/>
      <c r="JY174" s="51"/>
      <c r="JZ174" s="51"/>
      <c r="KA174" s="51"/>
      <c r="KB174" s="51"/>
      <c r="KC174" s="51"/>
      <c r="KD174" s="51"/>
      <c r="KE174" s="51"/>
      <c r="KF174" s="51"/>
      <c r="KG174" s="51"/>
      <c r="KH174" s="51"/>
      <c r="KI174" s="51"/>
      <c r="KJ174" s="51"/>
      <c r="KK174" s="51"/>
      <c r="KL174" s="51"/>
      <c r="KM174" s="51"/>
      <c r="KN174" s="51"/>
      <c r="KO174" s="51"/>
      <c r="KP174" s="51"/>
      <c r="KQ174" s="51"/>
      <c r="KR174" s="51"/>
      <c r="KS174" s="51"/>
      <c r="KT174" s="51"/>
      <c r="KU174" s="51"/>
      <c r="KV174" s="51"/>
      <c r="KW174" s="51"/>
      <c r="KX174" s="51"/>
      <c r="KY174" s="51"/>
      <c r="KZ174" s="51"/>
      <c r="LA174" s="51"/>
      <c r="LB174" s="51"/>
      <c r="LC174" s="51"/>
      <c r="LD174" s="51"/>
      <c r="LE174" s="51"/>
      <c r="LF174" s="51"/>
      <c r="LG174" s="51"/>
      <c r="LH174" s="51"/>
      <c r="LI174" s="51"/>
      <c r="LJ174" s="51"/>
      <c r="LK174" s="51"/>
      <c r="LL174" s="51"/>
      <c r="LM174" s="51"/>
      <c r="LN174" s="51"/>
      <c r="LO174" s="51"/>
      <c r="LP174" s="51"/>
      <c r="LQ174" s="51"/>
      <c r="LR174" s="51"/>
      <c r="LS174" s="51"/>
      <c r="LT174" s="51"/>
      <c r="LU174" s="51"/>
      <c r="LV174" s="51"/>
      <c r="LW174" s="51"/>
      <c r="LX174" s="51"/>
      <c r="LY174" s="51"/>
      <c r="LZ174" s="51"/>
      <c r="MA174" s="51"/>
      <c r="MB174" s="51"/>
      <c r="MC174" s="51"/>
      <c r="MD174" s="51"/>
      <c r="ME174" s="51"/>
      <c r="MF174" s="51"/>
      <c r="MG174" s="51"/>
      <c r="MH174" s="51"/>
      <c r="MI174" s="51"/>
      <c r="MJ174" s="51"/>
      <c r="MK174" s="51"/>
      <c r="ML174" s="51"/>
      <c r="MM174" s="51"/>
      <c r="MN174" s="51"/>
      <c r="MO174" s="51"/>
      <c r="MP174" s="51"/>
      <c r="MQ174" s="51"/>
      <c r="MR174" s="51"/>
      <c r="MS174" s="51"/>
      <c r="MT174" s="51"/>
      <c r="MU174" s="51"/>
      <c r="MV174" s="51"/>
      <c r="MW174" s="51"/>
      <c r="MX174" s="51"/>
      <c r="MY174" s="51"/>
      <c r="MZ174" s="51"/>
      <c r="NA174" s="51"/>
      <c r="NB174" s="51"/>
      <c r="NC174" s="51"/>
      <c r="ND174" s="51"/>
      <c r="NE174" s="51"/>
      <c r="NF174" s="51"/>
      <c r="NG174" s="51"/>
      <c r="NH174" s="51"/>
      <c r="NI174" s="51"/>
      <c r="NJ174" s="51"/>
      <c r="NK174" s="51"/>
      <c r="NL174" s="51"/>
      <c r="NM174" s="51"/>
      <c r="NN174" s="51"/>
      <c r="NO174" s="51"/>
      <c r="NP174" s="51"/>
      <c r="NQ174" s="51"/>
      <c r="NR174" s="51"/>
      <c r="NS174" s="51"/>
      <c r="NT174" s="51"/>
      <c r="NU174" s="51"/>
      <c r="NV174" s="51"/>
      <c r="NW174" s="51"/>
      <c r="NX174" s="51"/>
      <c r="NY174" s="51"/>
      <c r="NZ174" s="51"/>
      <c r="OA174" s="51"/>
      <c r="OB174" s="51"/>
      <c r="OC174" s="51"/>
      <c r="OD174" s="51"/>
      <c r="OE174" s="51"/>
      <c r="OF174" s="51"/>
      <c r="OG174" s="51"/>
      <c r="OH174" s="51"/>
      <c r="OI174" s="51"/>
      <c r="OJ174" s="51"/>
      <c r="OK174" s="51"/>
      <c r="OL174" s="51"/>
      <c r="OM174" s="51"/>
      <c r="ON174" s="51"/>
      <c r="OO174" s="51"/>
      <c r="OP174" s="51"/>
      <c r="OQ174" s="51"/>
      <c r="OR174" s="51"/>
      <c r="OS174" s="51"/>
      <c r="OT174" s="51"/>
      <c r="OU174" s="51"/>
      <c r="OV174" s="51"/>
      <c r="OW174" s="51"/>
      <c r="OX174" s="51"/>
      <c r="OY174" s="51"/>
      <c r="OZ174" s="51"/>
      <c r="PA174" s="51"/>
      <c r="PB174" s="51"/>
      <c r="PC174" s="51"/>
      <c r="PD174" s="51"/>
      <c r="PE174" s="51"/>
      <c r="PF174" s="51"/>
      <c r="PG174" s="51"/>
      <c r="PH174" s="51"/>
      <c r="PI174" s="51"/>
      <c r="PJ174" s="51"/>
      <c r="PK174" s="51"/>
      <c r="PL174" s="51"/>
      <c r="PM174" s="51"/>
      <c r="PN174" s="51"/>
      <c r="PO174" s="51"/>
      <c r="PP174" s="51"/>
      <c r="PQ174" s="51"/>
      <c r="PR174" s="51"/>
      <c r="PS174" s="51"/>
      <c r="PT174" s="51"/>
      <c r="PU174" s="51"/>
      <c r="PV174" s="51"/>
      <c r="PW174" s="51"/>
      <c r="PX174" s="51"/>
      <c r="PY174" s="51"/>
      <c r="PZ174" s="51"/>
      <c r="QA174" s="51"/>
      <c r="QB174" s="51"/>
      <c r="QC174" s="51"/>
      <c r="QD174" s="51"/>
      <c r="QE174" s="51"/>
      <c r="QF174" s="51"/>
      <c r="QG174" s="51"/>
      <c r="QH174" s="51"/>
      <c r="QI174" s="51"/>
      <c r="QJ174" s="51"/>
      <c r="QK174" s="51"/>
      <c r="QL174" s="51"/>
      <c r="QM174" s="51"/>
      <c r="QN174" s="51"/>
      <c r="QO174" s="51"/>
      <c r="QP174" s="51"/>
      <c r="QQ174" s="51"/>
      <c r="QR174" s="51"/>
      <c r="QS174" s="51"/>
      <c r="QT174" s="51"/>
      <c r="QU174" s="51"/>
      <c r="QV174" s="51"/>
      <c r="QW174" s="51"/>
      <c r="QX174" s="51"/>
      <c r="QY174" s="51"/>
      <c r="QZ174" s="51"/>
      <c r="RA174" s="51"/>
      <c r="RB174" s="51"/>
      <c r="RC174" s="51"/>
      <c r="RD174" s="51"/>
      <c r="RE174" s="51"/>
      <c r="RF174" s="51"/>
      <c r="RG174" s="51"/>
      <c r="RH174" s="51"/>
      <c r="RI174" s="51"/>
      <c r="RJ174" s="51"/>
      <c r="RK174" s="51"/>
      <c r="RL174" s="51"/>
      <c r="RM174" s="51"/>
      <c r="RN174" s="51"/>
      <c r="RO174" s="51"/>
      <c r="RP174" s="51"/>
      <c r="RQ174" s="51"/>
      <c r="RR174" s="51"/>
      <c r="RS174" s="51"/>
      <c r="RT174" s="51"/>
      <c r="RU174" s="51"/>
      <c r="RV174" s="51"/>
      <c r="RW174" s="51"/>
      <c r="RX174" s="51"/>
      <c r="RY174" s="51"/>
      <c r="RZ174" s="51"/>
      <c r="SA174" s="51"/>
      <c r="SB174" s="51"/>
      <c r="SC174" s="51"/>
      <c r="SD174" s="51"/>
      <c r="SE174" s="51"/>
      <c r="SF174" s="51"/>
      <c r="SG174" s="51"/>
      <c r="SH174" s="51"/>
      <c r="SI174" s="51"/>
      <c r="SJ174" s="51"/>
      <c r="SK174" s="51"/>
      <c r="SL174" s="51"/>
      <c r="SM174" s="51"/>
      <c r="SN174" s="51"/>
      <c r="SO174" s="51"/>
      <c r="SP174" s="51"/>
      <c r="SQ174" s="51"/>
      <c r="SR174" s="51"/>
      <c r="SS174" s="51"/>
      <c r="ST174" s="51"/>
      <c r="SU174" s="51"/>
      <c r="SV174" s="51"/>
      <c r="SW174" s="51"/>
      <c r="SX174" s="51"/>
      <c r="SY174" s="51"/>
      <c r="SZ174" s="51"/>
      <c r="TA174" s="51"/>
      <c r="TB174" s="51"/>
      <c r="TC174" s="51"/>
      <c r="TD174" s="51"/>
      <c r="TE174" s="51"/>
      <c r="TF174" s="51"/>
      <c r="TG174" s="51"/>
      <c r="TH174" s="51"/>
      <c r="TI174" s="51"/>
      <c r="TJ174" s="51"/>
      <c r="TK174" s="51"/>
      <c r="TL174" s="51"/>
      <c r="TM174" s="51"/>
      <c r="TN174" s="51"/>
      <c r="TO174" s="51"/>
      <c r="TP174" s="51"/>
      <c r="TQ174" s="51"/>
      <c r="TR174" s="51"/>
      <c r="TS174" s="51"/>
      <c r="TT174" s="51"/>
      <c r="TU174" s="51"/>
      <c r="TV174" s="51"/>
      <c r="TW174" s="51"/>
      <c r="TX174" s="51"/>
      <c r="TY174" s="51"/>
      <c r="TZ174" s="51"/>
      <c r="UA174" s="51"/>
      <c r="UB174" s="51"/>
      <c r="UC174" s="51"/>
      <c r="UD174" s="51"/>
      <c r="UE174" s="51"/>
      <c r="UF174" s="51"/>
      <c r="UG174" s="51"/>
      <c r="UH174" s="51"/>
      <c r="UI174" s="51"/>
      <c r="UJ174" s="51"/>
      <c r="UK174" s="51"/>
      <c r="UL174" s="51"/>
      <c r="UM174" s="51"/>
      <c r="UN174" s="51"/>
      <c r="UO174" s="51"/>
      <c r="UP174" s="51"/>
      <c r="UQ174" s="51"/>
      <c r="UR174" s="51"/>
      <c r="US174" s="51"/>
      <c r="UT174" s="51"/>
      <c r="UU174" s="51"/>
      <c r="UV174" s="51"/>
      <c r="UW174" s="51"/>
      <c r="UX174" s="51"/>
      <c r="UY174" s="51"/>
      <c r="UZ174" s="51"/>
      <c r="VA174" s="51"/>
      <c r="VB174" s="51"/>
      <c r="VC174" s="51"/>
      <c r="VD174" s="51"/>
      <c r="VE174" s="51"/>
      <c r="VF174" s="51"/>
      <c r="VG174" s="51"/>
      <c r="VH174" s="51"/>
      <c r="VI174" s="51"/>
      <c r="VJ174" s="51"/>
      <c r="VK174" s="51"/>
      <c r="VL174" s="51"/>
      <c r="VM174" s="51"/>
      <c r="VN174" s="51"/>
      <c r="VO174" s="51"/>
      <c r="VP174" s="51"/>
      <c r="VQ174" s="51"/>
      <c r="VR174" s="51"/>
      <c r="VS174" s="51"/>
      <c r="VT174" s="51"/>
      <c r="VU174" s="51"/>
      <c r="VV174" s="51"/>
      <c r="VW174" s="51"/>
      <c r="VX174" s="51"/>
      <c r="VY174" s="51"/>
      <c r="VZ174" s="51"/>
      <c r="WA174" s="51"/>
      <c r="WB174" s="51"/>
      <c r="WC174" s="51"/>
      <c r="WD174" s="51"/>
      <c r="WE174" s="51"/>
      <c r="WF174" s="51"/>
      <c r="WG174" s="51"/>
      <c r="WH174" s="51"/>
      <c r="WI174" s="51"/>
      <c r="WJ174" s="51"/>
      <c r="WK174" s="51"/>
      <c r="WL174" s="51"/>
      <c r="WM174" s="51"/>
      <c r="WN174" s="51"/>
      <c r="WO174" s="51"/>
      <c r="WP174" s="51"/>
      <c r="WQ174" s="51"/>
      <c r="WR174" s="51"/>
      <c r="WS174" s="51"/>
      <c r="WT174" s="51"/>
      <c r="WU174" s="51"/>
      <c r="WV174" s="51"/>
      <c r="WW174" s="51"/>
      <c r="WX174" s="51"/>
      <c r="WY174" s="51"/>
      <c r="WZ174" s="51"/>
      <c r="XA174" s="51"/>
      <c r="XB174" s="51"/>
      <c r="XC174" s="51"/>
      <c r="XD174" s="51"/>
      <c r="XE174" s="51"/>
      <c r="XF174" s="51"/>
      <c r="XG174" s="51"/>
      <c r="XH174" s="51"/>
      <c r="XI174" s="51"/>
      <c r="XJ174" s="51"/>
      <c r="XK174" s="51"/>
      <c r="XL174" s="51"/>
      <c r="XM174" s="51"/>
      <c r="XN174" s="51"/>
      <c r="XO174" s="51"/>
      <c r="XP174" s="51"/>
      <c r="XQ174" s="51"/>
      <c r="XR174" s="51"/>
      <c r="XS174" s="51"/>
      <c r="XT174" s="51"/>
      <c r="XU174" s="51"/>
      <c r="XV174" s="51"/>
      <c r="XW174" s="51"/>
      <c r="XX174" s="51"/>
      <c r="XY174" s="51"/>
      <c r="XZ174" s="51"/>
      <c r="YA174" s="51"/>
      <c r="YB174" s="51"/>
      <c r="YC174" s="51"/>
      <c r="YD174" s="51"/>
      <c r="YE174" s="51"/>
      <c r="YF174" s="51"/>
      <c r="YG174" s="51"/>
      <c r="YH174" s="51"/>
      <c r="YI174" s="51"/>
      <c r="YJ174" s="51"/>
      <c r="YK174" s="51"/>
      <c r="YL174" s="51"/>
      <c r="YM174" s="51"/>
      <c r="YN174" s="51"/>
      <c r="YO174" s="51"/>
      <c r="YP174" s="51"/>
      <c r="YQ174" s="51"/>
      <c r="YR174" s="51"/>
      <c r="YS174" s="51"/>
      <c r="YT174" s="51"/>
      <c r="YU174" s="51"/>
      <c r="YV174" s="51"/>
      <c r="YW174" s="51"/>
      <c r="YX174" s="51"/>
      <c r="YY174" s="51"/>
      <c r="YZ174" s="51"/>
      <c r="ZA174" s="51"/>
      <c r="ZB174" s="51"/>
      <c r="ZC174" s="51"/>
      <c r="ZD174" s="51"/>
      <c r="ZE174" s="51"/>
      <c r="ZF174" s="51"/>
      <c r="ZG174" s="51"/>
      <c r="ZH174" s="51"/>
      <c r="ZI174" s="51"/>
      <c r="ZJ174" s="51"/>
      <c r="ZK174" s="51"/>
      <c r="ZL174" s="51"/>
      <c r="ZM174" s="51"/>
      <c r="ZN174" s="51"/>
      <c r="ZO174" s="51"/>
      <c r="ZP174" s="51"/>
      <c r="ZQ174" s="51"/>
      <c r="ZR174" s="51"/>
      <c r="ZS174" s="51"/>
      <c r="ZT174" s="51"/>
      <c r="ZU174" s="51"/>
      <c r="ZV174" s="51"/>
      <c r="ZW174" s="51"/>
      <c r="ZX174" s="51"/>
      <c r="ZY174" s="51"/>
      <c r="ZZ174" s="51"/>
      <c r="AAA174" s="51"/>
      <c r="AAB174" s="51"/>
      <c r="AAC174" s="51"/>
      <c r="AAD174" s="51"/>
      <c r="AAE174" s="51"/>
      <c r="AAF174" s="51"/>
      <c r="AAG174" s="51"/>
      <c r="AAH174" s="51"/>
      <c r="AAI174" s="51"/>
      <c r="AAJ174" s="51"/>
      <c r="AAK174" s="51"/>
      <c r="AAL174" s="51"/>
      <c r="AAM174" s="51"/>
      <c r="AAN174" s="51"/>
      <c r="AAO174" s="51"/>
      <c r="AAP174" s="51"/>
      <c r="AAQ174" s="51"/>
      <c r="AAR174" s="51"/>
      <c r="AAS174" s="51"/>
      <c r="AAT174" s="51"/>
      <c r="AAU174" s="51"/>
      <c r="AAV174" s="51"/>
      <c r="AAW174" s="51"/>
      <c r="AAX174" s="51"/>
      <c r="AAY174" s="51"/>
      <c r="AAZ174" s="51"/>
      <c r="ABA174" s="51"/>
      <c r="ABB174" s="51"/>
      <c r="ABC174" s="51"/>
      <c r="ABD174" s="51"/>
      <c r="ABE174" s="51"/>
      <c r="ABF174" s="51"/>
      <c r="ABG174" s="51"/>
      <c r="ABH174" s="51"/>
      <c r="ABI174" s="51"/>
      <c r="ABJ174" s="51"/>
      <c r="ABK174" s="51"/>
      <c r="ABL174" s="51"/>
      <c r="ABM174" s="51"/>
      <c r="ABN174" s="51"/>
      <c r="ABO174" s="51"/>
      <c r="ABP174" s="51"/>
      <c r="ABQ174" s="51"/>
      <c r="ABR174" s="51"/>
      <c r="ABS174" s="51"/>
      <c r="ABT174" s="51"/>
      <c r="ABU174" s="51"/>
      <c r="ABV174" s="51"/>
      <c r="ABW174" s="51"/>
      <c r="ABX174" s="51"/>
      <c r="ABY174" s="51"/>
      <c r="ABZ174" s="51"/>
      <c r="ACA174" s="51"/>
      <c r="ACB174" s="51"/>
      <c r="ACC174" s="51"/>
      <c r="ACD174" s="51"/>
      <c r="ACE174" s="51"/>
      <c r="ACF174" s="51"/>
      <c r="ACG174" s="51"/>
      <c r="ACH174" s="51"/>
      <c r="ACI174" s="51"/>
      <c r="ACJ174" s="51"/>
      <c r="ACK174" s="51"/>
      <c r="ACL174" s="51"/>
      <c r="ACM174" s="51"/>
      <c r="ACN174" s="51"/>
      <c r="ACO174" s="51"/>
      <c r="ACP174" s="51"/>
      <c r="ACQ174" s="51"/>
      <c r="ACR174" s="51"/>
      <c r="ACS174" s="51"/>
      <c r="ACT174" s="51"/>
      <c r="ACU174" s="51"/>
      <c r="ACV174" s="51"/>
      <c r="ACW174" s="51"/>
      <c r="ACX174" s="51"/>
      <c r="ACY174" s="51"/>
      <c r="ACZ174" s="51"/>
      <c r="ADA174" s="51"/>
      <c r="ADB174" s="51"/>
      <c r="ADC174" s="51"/>
      <c r="ADD174" s="51"/>
      <c r="ADE174" s="51"/>
      <c r="ADF174" s="51"/>
      <c r="ADG174" s="51"/>
      <c r="ADH174" s="51"/>
      <c r="ADI174" s="51"/>
      <c r="ADJ174" s="51"/>
      <c r="ADK174" s="51"/>
      <c r="ADL174" s="51"/>
      <c r="ADM174" s="51"/>
      <c r="ADN174" s="51"/>
      <c r="ADO174" s="51"/>
      <c r="ADP174" s="51"/>
      <c r="ADQ174" s="51"/>
      <c r="ADR174" s="51"/>
      <c r="ADS174" s="51"/>
      <c r="ADT174" s="51"/>
      <c r="ADU174" s="51"/>
      <c r="ADV174" s="51"/>
      <c r="ADW174" s="51"/>
      <c r="ADX174" s="51"/>
      <c r="ADY174" s="51"/>
      <c r="ADZ174" s="51"/>
      <c r="AEA174" s="51"/>
      <c r="AEB174" s="51"/>
      <c r="AEC174" s="51"/>
      <c r="AED174" s="51"/>
      <c r="AEE174" s="51"/>
      <c r="AEF174" s="51"/>
      <c r="AEG174" s="51"/>
      <c r="AEH174" s="51"/>
      <c r="AEI174" s="51"/>
      <c r="AEJ174" s="51"/>
      <c r="AEK174" s="51"/>
      <c r="AEL174" s="51"/>
      <c r="AEM174" s="51"/>
      <c r="AEN174" s="51"/>
      <c r="AEO174" s="51"/>
      <c r="AEP174" s="51"/>
      <c r="AEQ174" s="51"/>
      <c r="AER174" s="51"/>
      <c r="AES174" s="51"/>
      <c r="AET174" s="51"/>
      <c r="AEU174" s="51"/>
      <c r="AEV174" s="51"/>
      <c r="AEW174" s="51"/>
      <c r="AEX174" s="51"/>
      <c r="AEY174" s="51"/>
      <c r="AEZ174" s="51"/>
      <c r="AFA174" s="51"/>
      <c r="AFB174" s="51"/>
      <c r="AFC174" s="51"/>
      <c r="AFD174" s="51"/>
      <c r="AFE174" s="51"/>
      <c r="AFF174" s="51"/>
      <c r="AFG174" s="51"/>
      <c r="AFH174" s="51"/>
      <c r="AFI174" s="51"/>
      <c r="AFJ174" s="51"/>
      <c r="AFK174" s="51"/>
      <c r="AFL174" s="51"/>
      <c r="AFM174" s="51"/>
      <c r="AFN174" s="51"/>
      <c r="AFO174" s="51"/>
      <c r="AFP174" s="51"/>
      <c r="AFQ174" s="51"/>
      <c r="AFR174" s="51"/>
      <c r="AFS174" s="51"/>
      <c r="AFT174" s="51"/>
      <c r="AFU174" s="51"/>
      <c r="AFV174" s="51"/>
      <c r="AFW174" s="51"/>
      <c r="AFX174" s="51"/>
      <c r="AFY174" s="51"/>
      <c r="AFZ174" s="51"/>
      <c r="AGA174" s="51"/>
      <c r="AGB174" s="51"/>
      <c r="AGC174" s="51"/>
      <c r="AGD174" s="51"/>
      <c r="AGE174" s="51"/>
      <c r="AGF174" s="51"/>
      <c r="AGG174" s="51"/>
      <c r="AGH174" s="51"/>
      <c r="AGI174" s="51"/>
      <c r="AGJ174" s="51"/>
      <c r="AGK174" s="51"/>
      <c r="AGL174" s="51"/>
      <c r="AGM174" s="51"/>
      <c r="AGN174" s="51"/>
      <c r="AGO174" s="51"/>
      <c r="AGP174" s="51"/>
      <c r="AGQ174" s="51"/>
      <c r="AGR174" s="51"/>
      <c r="AGS174" s="51"/>
      <c r="AGT174" s="51"/>
      <c r="AGU174" s="51"/>
      <c r="AGV174" s="51"/>
      <c r="AGW174" s="51"/>
      <c r="AGX174" s="51"/>
      <c r="AGY174" s="51"/>
      <c r="AGZ174" s="51"/>
      <c r="AHA174" s="51"/>
      <c r="AHB174" s="51"/>
      <c r="AHC174" s="51"/>
      <c r="AHD174" s="51"/>
      <c r="AHE174" s="51"/>
      <c r="AHF174" s="51"/>
      <c r="AHG174" s="51"/>
      <c r="AHH174" s="51"/>
      <c r="AHI174" s="51"/>
      <c r="AHJ174" s="51"/>
      <c r="AHK174" s="51"/>
      <c r="AHL174" s="51"/>
      <c r="AHM174" s="51"/>
      <c r="AHN174" s="51"/>
      <c r="AHO174" s="51"/>
      <c r="AHP174" s="51"/>
      <c r="AHQ174" s="51"/>
      <c r="AHR174" s="51"/>
      <c r="AHS174" s="51"/>
      <c r="AHT174" s="51"/>
      <c r="AHU174" s="51"/>
      <c r="AHV174" s="51"/>
      <c r="AHW174" s="51"/>
      <c r="AHX174" s="51"/>
      <c r="AHY174" s="51"/>
      <c r="AHZ174" s="51"/>
      <c r="AIA174" s="51"/>
      <c r="AIB174" s="51"/>
      <c r="AIC174" s="51"/>
      <c r="AID174" s="51"/>
      <c r="AIE174" s="51"/>
      <c r="AIF174" s="51"/>
      <c r="AIG174" s="51"/>
      <c r="AIH174" s="51"/>
      <c r="AII174" s="51"/>
      <c r="AIJ174" s="51"/>
      <c r="AIK174" s="51"/>
      <c r="AIL174" s="51"/>
      <c r="AIM174" s="51"/>
      <c r="AIN174" s="51"/>
      <c r="AIO174" s="51"/>
      <c r="AIP174" s="51"/>
      <c r="AIQ174" s="51"/>
      <c r="AIR174" s="51"/>
      <c r="AIS174" s="51"/>
      <c r="AIT174" s="51"/>
      <c r="AIU174" s="51"/>
      <c r="AIV174" s="51"/>
      <c r="AIW174" s="51"/>
      <c r="AIX174" s="51"/>
      <c r="AIY174" s="51"/>
      <c r="AIZ174" s="51"/>
      <c r="AJA174" s="51"/>
      <c r="AJB174" s="51"/>
      <c r="AJC174" s="51"/>
      <c r="AJD174" s="51"/>
      <c r="AJE174" s="51"/>
      <c r="AJF174" s="51"/>
      <c r="AJG174" s="51"/>
      <c r="AJH174" s="51"/>
      <c r="AJI174" s="51"/>
      <c r="AJJ174" s="51"/>
      <c r="AJK174" s="51"/>
      <c r="AJL174" s="51"/>
      <c r="AJM174" s="51"/>
      <c r="AJN174" s="51"/>
      <c r="AJO174" s="51"/>
      <c r="AJP174" s="51"/>
      <c r="AJQ174" s="51"/>
      <c r="AJR174" s="51"/>
      <c r="AJS174" s="51"/>
      <c r="AJT174" s="51"/>
      <c r="AJU174" s="51"/>
      <c r="AJV174" s="51"/>
      <c r="AJW174" s="51"/>
      <c r="AJX174" s="51"/>
      <c r="AJY174" s="51"/>
      <c r="AJZ174" s="51"/>
      <c r="AKA174" s="51"/>
      <c r="AKB174" s="51"/>
      <c r="AKC174" s="51"/>
      <c r="AKD174" s="51"/>
      <c r="AKE174" s="51"/>
      <c r="AKF174" s="51"/>
      <c r="AKG174" s="51"/>
      <c r="AKH174" s="51"/>
      <c r="AKI174" s="51"/>
      <c r="AKJ174" s="51"/>
      <c r="AKK174" s="51"/>
      <c r="AKL174" s="51"/>
      <c r="AKM174" s="51"/>
      <c r="AKN174" s="51"/>
      <c r="AKO174" s="51"/>
      <c r="AKP174" s="51"/>
      <c r="AKQ174" s="51"/>
      <c r="AKR174" s="51"/>
      <c r="AKS174" s="51"/>
      <c r="AKT174" s="51"/>
      <c r="AKU174" s="51"/>
      <c r="AKV174" s="51"/>
      <c r="AKW174" s="51"/>
      <c r="AKX174" s="51"/>
      <c r="AKY174" s="51"/>
      <c r="AKZ174" s="51"/>
      <c r="ALA174" s="51"/>
      <c r="ALB174" s="51"/>
      <c r="ALC174" s="51"/>
      <c r="ALD174" s="51"/>
      <c r="ALE174" s="51"/>
      <c r="ALF174" s="51"/>
      <c r="ALG174" s="51"/>
      <c r="ALH174" s="51"/>
      <c r="ALI174" s="51"/>
      <c r="ALJ174" s="51"/>
      <c r="ALK174" s="51"/>
      <c r="ALL174" s="51"/>
      <c r="ALM174" s="51"/>
      <c r="ALN174" s="51"/>
      <c r="ALO174" s="51"/>
      <c r="ALP174" s="51"/>
      <c r="ALQ174" s="51"/>
      <c r="ALR174" s="51"/>
      <c r="ALS174" s="51"/>
      <c r="ALT174" s="51"/>
      <c r="ALU174" s="51"/>
      <c r="ALV174" s="51"/>
      <c r="ALW174" s="51"/>
      <c r="ALX174" s="51"/>
      <c r="ALY174" s="51"/>
      <c r="ALZ174" s="51"/>
      <c r="AMA174" s="51"/>
      <c r="AMB174" s="51"/>
      <c r="AMC174" s="51"/>
      <c r="AMD174" s="51"/>
      <c r="AME174" s="51"/>
      <c r="AMF174" s="51"/>
      <c r="AMG174" s="51"/>
      <c r="AMH174" s="51"/>
      <c r="AMI174" s="51"/>
      <c r="AMJ174" s="51"/>
      <c r="AMK174" s="51"/>
    </row>
    <row r="175" spans="1:1025" s="51" customFormat="1" ht="66" customHeight="1" x14ac:dyDescent="0.3">
      <c r="A175" s="2"/>
      <c r="B175" s="54">
        <v>172</v>
      </c>
      <c r="C175" s="43" t="s">
        <v>924</v>
      </c>
      <c r="D175" s="43" t="s">
        <v>925</v>
      </c>
      <c r="E175" s="43" t="s">
        <v>926</v>
      </c>
      <c r="F175" s="42">
        <v>5031037779</v>
      </c>
      <c r="G175" s="158" t="s">
        <v>927</v>
      </c>
      <c r="H175" s="42" t="s">
        <v>928</v>
      </c>
      <c r="I175" s="42" t="s">
        <v>36</v>
      </c>
      <c r="J175" s="58">
        <v>25266</v>
      </c>
      <c r="K175" s="43" t="s">
        <v>59</v>
      </c>
      <c r="L175" s="43" t="s">
        <v>165</v>
      </c>
      <c r="M175" s="54" t="s">
        <v>31</v>
      </c>
      <c r="N175" s="43" t="s">
        <v>27</v>
      </c>
      <c r="O175" s="43" t="s">
        <v>929</v>
      </c>
      <c r="P175" s="55" t="s">
        <v>85</v>
      </c>
      <c r="Q175" s="58" t="s">
        <v>60</v>
      </c>
      <c r="R175" s="42" t="s">
        <v>106</v>
      </c>
      <c r="S175" s="64" t="s">
        <v>110</v>
      </c>
      <c r="T175" s="43" t="s">
        <v>931</v>
      </c>
      <c r="U175" s="65">
        <v>45161</v>
      </c>
      <c r="V175" s="195">
        <v>0.66666666666666696</v>
      </c>
      <c r="W175" s="43" t="s">
        <v>930</v>
      </c>
      <c r="X175" s="42">
        <v>26975</v>
      </c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  <c r="IX175" s="2"/>
      <c r="IY175" s="2"/>
      <c r="IZ175" s="2"/>
      <c r="JA175" s="2"/>
      <c r="JB175" s="2"/>
      <c r="JC175" s="2"/>
      <c r="JD175" s="2"/>
      <c r="JE175" s="2"/>
      <c r="JF175" s="2"/>
      <c r="JG175" s="2"/>
      <c r="JH175" s="2"/>
      <c r="JI175" s="2"/>
      <c r="JJ175" s="2"/>
      <c r="JK175" s="2"/>
      <c r="JL175" s="2"/>
      <c r="JM175" s="2"/>
      <c r="JN175" s="2"/>
      <c r="JO175" s="2"/>
      <c r="JP175" s="2"/>
      <c r="JQ175" s="2"/>
      <c r="JR175" s="2"/>
      <c r="JS175" s="2"/>
      <c r="JT175" s="2"/>
      <c r="JU175" s="2"/>
      <c r="JV175" s="2"/>
      <c r="JW175" s="2"/>
      <c r="JX175" s="2"/>
      <c r="JY175" s="2"/>
      <c r="JZ175" s="2"/>
      <c r="KA175" s="2"/>
      <c r="KB175" s="2"/>
      <c r="KC175" s="2"/>
      <c r="KD175" s="2"/>
      <c r="KE175" s="2"/>
      <c r="KF175" s="2"/>
      <c r="KG175" s="2"/>
      <c r="KH175" s="2"/>
      <c r="KI175" s="2"/>
      <c r="KJ175" s="2"/>
      <c r="KK175" s="2"/>
      <c r="KL175" s="2"/>
      <c r="KM175" s="2"/>
      <c r="KN175" s="2"/>
      <c r="KO175" s="2"/>
      <c r="KP175" s="2"/>
      <c r="KQ175" s="2"/>
      <c r="KR175" s="2"/>
      <c r="KS175" s="2"/>
      <c r="KT175" s="2"/>
      <c r="KU175" s="2"/>
      <c r="KV175" s="2"/>
      <c r="KW175" s="2"/>
      <c r="KX175" s="2"/>
      <c r="KY175" s="2"/>
      <c r="KZ175" s="2"/>
      <c r="LA175" s="2"/>
      <c r="LB175" s="2"/>
      <c r="LC175" s="2"/>
      <c r="LD175" s="2"/>
      <c r="LE175" s="2"/>
      <c r="LF175" s="2"/>
      <c r="LG175" s="2"/>
      <c r="LH175" s="2"/>
      <c r="LI175" s="2"/>
      <c r="LJ175" s="2"/>
      <c r="LK175" s="2"/>
      <c r="LL175" s="2"/>
      <c r="LM175" s="2"/>
      <c r="LN175" s="2"/>
      <c r="LO175" s="2"/>
      <c r="LP175" s="2"/>
      <c r="LQ175" s="2"/>
      <c r="LR175" s="2"/>
      <c r="LS175" s="2"/>
      <c r="LT175" s="2"/>
      <c r="LU175" s="2"/>
      <c r="LV175" s="2"/>
      <c r="LW175" s="2"/>
      <c r="LX175" s="2"/>
      <c r="LY175" s="2"/>
      <c r="LZ175" s="2"/>
      <c r="MA175" s="2"/>
      <c r="MB175" s="2"/>
      <c r="MC175" s="2"/>
      <c r="MD175" s="2"/>
      <c r="ME175" s="2"/>
      <c r="MF175" s="2"/>
      <c r="MG175" s="2"/>
      <c r="MH175" s="2"/>
      <c r="MI175" s="2"/>
      <c r="MJ175" s="2"/>
      <c r="MK175" s="2"/>
      <c r="ML175" s="2"/>
      <c r="MM175" s="2"/>
      <c r="MN175" s="2"/>
      <c r="MO175" s="2"/>
      <c r="MP175" s="2"/>
      <c r="MQ175" s="2"/>
      <c r="MR175" s="2"/>
      <c r="MS175" s="2"/>
      <c r="MT175" s="2"/>
      <c r="MU175" s="2"/>
      <c r="MV175" s="2"/>
      <c r="MW175" s="2"/>
      <c r="MX175" s="2"/>
      <c r="MY175" s="2"/>
      <c r="MZ175" s="2"/>
      <c r="NA175" s="2"/>
      <c r="NB175" s="2"/>
      <c r="NC175" s="2"/>
      <c r="ND175" s="2"/>
      <c r="NE175" s="2"/>
      <c r="NF175" s="2"/>
      <c r="NG175" s="2"/>
      <c r="NH175" s="2"/>
      <c r="NI175" s="2"/>
      <c r="NJ175" s="2"/>
      <c r="NK175" s="2"/>
      <c r="NL175" s="2"/>
      <c r="NM175" s="2"/>
      <c r="NN175" s="2"/>
      <c r="NO175" s="2"/>
      <c r="NP175" s="2"/>
      <c r="NQ175" s="2"/>
      <c r="NR175" s="2"/>
      <c r="NS175" s="2"/>
      <c r="NT175" s="2"/>
      <c r="NU175" s="2"/>
      <c r="NV175" s="2"/>
      <c r="NW175" s="2"/>
      <c r="NX175" s="2"/>
      <c r="NY175" s="2"/>
      <c r="NZ175" s="2"/>
      <c r="OA175" s="2"/>
      <c r="OB175" s="2"/>
      <c r="OC175" s="2"/>
      <c r="OD175" s="2"/>
      <c r="OE175" s="2"/>
      <c r="OF175" s="2"/>
      <c r="OG175" s="2"/>
      <c r="OH175" s="2"/>
      <c r="OI175" s="2"/>
      <c r="OJ175" s="2"/>
      <c r="OK175" s="2"/>
      <c r="OL175" s="2"/>
      <c r="OM175" s="2"/>
      <c r="ON175" s="2"/>
      <c r="OO175" s="2"/>
      <c r="OP175" s="2"/>
      <c r="OQ175" s="2"/>
      <c r="OR175" s="2"/>
      <c r="OS175" s="2"/>
      <c r="OT175" s="2"/>
      <c r="OU175" s="2"/>
      <c r="OV175" s="2"/>
      <c r="OW175" s="2"/>
      <c r="OX175" s="2"/>
      <c r="OY175" s="2"/>
      <c r="OZ175" s="2"/>
      <c r="PA175" s="2"/>
      <c r="PB175" s="2"/>
      <c r="PC175" s="2"/>
      <c r="PD175" s="2"/>
      <c r="PE175" s="2"/>
      <c r="PF175" s="2"/>
      <c r="PG175" s="2"/>
      <c r="PH175" s="2"/>
      <c r="PI175" s="2"/>
      <c r="PJ175" s="2"/>
      <c r="PK175" s="2"/>
      <c r="PL175" s="2"/>
      <c r="PM175" s="2"/>
      <c r="PN175" s="2"/>
      <c r="PO175" s="2"/>
      <c r="PP175" s="2"/>
      <c r="PQ175" s="2"/>
      <c r="PR175" s="2"/>
      <c r="PS175" s="2"/>
      <c r="PT175" s="2"/>
      <c r="PU175" s="2"/>
      <c r="PV175" s="2"/>
      <c r="PW175" s="2"/>
      <c r="PX175" s="2"/>
      <c r="PY175" s="2"/>
      <c r="PZ175" s="2"/>
      <c r="QA175" s="2"/>
      <c r="QB175" s="2"/>
      <c r="QC175" s="2"/>
      <c r="QD175" s="2"/>
      <c r="QE175" s="2"/>
      <c r="QF175" s="2"/>
      <c r="QG175" s="2"/>
      <c r="QH175" s="2"/>
      <c r="QI175" s="2"/>
      <c r="QJ175" s="2"/>
      <c r="QK175" s="2"/>
      <c r="QL175" s="2"/>
      <c r="QM175" s="2"/>
      <c r="QN175" s="2"/>
      <c r="QO175" s="2"/>
      <c r="QP175" s="2"/>
      <c r="QQ175" s="2"/>
      <c r="QR175" s="2"/>
      <c r="QS175" s="2"/>
      <c r="QT175" s="2"/>
      <c r="QU175" s="2"/>
      <c r="QV175" s="2"/>
      <c r="QW175" s="2"/>
      <c r="QX175" s="2"/>
      <c r="QY175" s="2"/>
      <c r="QZ175" s="2"/>
      <c r="RA175" s="2"/>
      <c r="RB175" s="2"/>
      <c r="RC175" s="2"/>
      <c r="RD175" s="2"/>
      <c r="RE175" s="2"/>
      <c r="RF175" s="2"/>
      <c r="RG175" s="2"/>
      <c r="RH175" s="2"/>
      <c r="RI175" s="2"/>
      <c r="RJ175" s="2"/>
      <c r="RK175" s="2"/>
      <c r="RL175" s="2"/>
      <c r="RM175" s="2"/>
      <c r="RN175" s="2"/>
      <c r="RO175" s="2"/>
      <c r="RP175" s="2"/>
      <c r="RQ175" s="2"/>
      <c r="RR175" s="2"/>
      <c r="RS175" s="2"/>
      <c r="RT175" s="2"/>
      <c r="RU175" s="2"/>
      <c r="RV175" s="2"/>
      <c r="RW175" s="2"/>
      <c r="RX175" s="2"/>
      <c r="RY175" s="2"/>
      <c r="RZ175" s="2"/>
      <c r="SA175" s="2"/>
      <c r="SB175" s="2"/>
      <c r="SC175" s="2"/>
      <c r="SD175" s="2"/>
      <c r="SE175" s="2"/>
      <c r="SF175" s="2"/>
      <c r="SG175" s="2"/>
      <c r="SH175" s="2"/>
      <c r="SI175" s="2"/>
      <c r="SJ175" s="2"/>
      <c r="SK175" s="2"/>
      <c r="SL175" s="2"/>
      <c r="SM175" s="2"/>
      <c r="SN175" s="2"/>
      <c r="SO175" s="2"/>
      <c r="SP175" s="2"/>
      <c r="SQ175" s="2"/>
      <c r="SR175" s="2"/>
      <c r="SS175" s="2"/>
      <c r="ST175" s="2"/>
      <c r="SU175" s="2"/>
      <c r="SV175" s="2"/>
      <c r="SW175" s="2"/>
      <c r="SX175" s="2"/>
      <c r="SY175" s="2"/>
      <c r="SZ175" s="2"/>
      <c r="TA175" s="2"/>
      <c r="TB175" s="2"/>
      <c r="TC175" s="2"/>
      <c r="TD175" s="2"/>
      <c r="TE175" s="2"/>
      <c r="TF175" s="2"/>
      <c r="TG175" s="2"/>
      <c r="TH175" s="2"/>
      <c r="TI175" s="2"/>
      <c r="TJ175" s="2"/>
      <c r="TK175" s="2"/>
      <c r="TL175" s="2"/>
      <c r="TM175" s="2"/>
      <c r="TN175" s="2"/>
      <c r="TO175" s="2"/>
      <c r="TP175" s="2"/>
      <c r="TQ175" s="2"/>
      <c r="TR175" s="2"/>
      <c r="TS175" s="2"/>
      <c r="TT175" s="2"/>
      <c r="TU175" s="2"/>
      <c r="TV175" s="2"/>
      <c r="TW175" s="2"/>
      <c r="TX175" s="2"/>
      <c r="TY175" s="2"/>
      <c r="TZ175" s="2"/>
      <c r="UA175" s="2"/>
      <c r="UB175" s="2"/>
      <c r="UC175" s="2"/>
      <c r="UD175" s="2"/>
      <c r="UE175" s="2"/>
      <c r="UF175" s="2"/>
      <c r="UG175" s="2"/>
      <c r="UH175" s="2"/>
      <c r="UI175" s="2"/>
      <c r="UJ175" s="2"/>
      <c r="UK175" s="2"/>
      <c r="UL175" s="2"/>
      <c r="UM175" s="2"/>
      <c r="UN175" s="2"/>
      <c r="UO175" s="2"/>
      <c r="UP175" s="2"/>
      <c r="UQ175" s="2"/>
      <c r="UR175" s="2"/>
      <c r="US175" s="2"/>
      <c r="UT175" s="2"/>
      <c r="UU175" s="2"/>
      <c r="UV175" s="2"/>
      <c r="UW175" s="2"/>
      <c r="UX175" s="2"/>
      <c r="UY175" s="2"/>
      <c r="UZ175" s="2"/>
      <c r="VA175" s="2"/>
      <c r="VB175" s="2"/>
      <c r="VC175" s="2"/>
      <c r="VD175" s="2"/>
      <c r="VE175" s="2"/>
      <c r="VF175" s="2"/>
      <c r="VG175" s="2"/>
      <c r="VH175" s="2"/>
      <c r="VI175" s="2"/>
      <c r="VJ175" s="2"/>
      <c r="VK175" s="2"/>
      <c r="VL175" s="2"/>
      <c r="VM175" s="2"/>
      <c r="VN175" s="2"/>
      <c r="VO175" s="2"/>
      <c r="VP175" s="2"/>
      <c r="VQ175" s="2"/>
      <c r="VR175" s="2"/>
      <c r="VS175" s="2"/>
      <c r="VT175" s="2"/>
      <c r="VU175" s="2"/>
      <c r="VV175" s="2"/>
      <c r="VW175" s="2"/>
      <c r="VX175" s="2"/>
      <c r="VY175" s="2"/>
      <c r="VZ175" s="2"/>
      <c r="WA175" s="2"/>
      <c r="WB175" s="2"/>
      <c r="WC175" s="2"/>
      <c r="WD175" s="2"/>
      <c r="WE175" s="2"/>
      <c r="WF175" s="2"/>
      <c r="WG175" s="2"/>
      <c r="WH175" s="2"/>
      <c r="WI175" s="2"/>
      <c r="WJ175" s="2"/>
      <c r="WK175" s="2"/>
      <c r="WL175" s="2"/>
      <c r="WM175" s="2"/>
      <c r="WN175" s="2"/>
      <c r="WO175" s="2"/>
      <c r="WP175" s="2"/>
      <c r="WQ175" s="2"/>
      <c r="WR175" s="2"/>
      <c r="WS175" s="2"/>
      <c r="WT175" s="2"/>
      <c r="WU175" s="2"/>
      <c r="WV175" s="2"/>
      <c r="WW175" s="2"/>
      <c r="WX175" s="2"/>
      <c r="WY175" s="2"/>
      <c r="WZ175" s="2"/>
      <c r="XA175" s="2"/>
      <c r="XB175" s="2"/>
      <c r="XC175" s="2"/>
      <c r="XD175" s="2"/>
      <c r="XE175" s="2"/>
      <c r="XF175" s="2"/>
      <c r="XG175" s="2"/>
      <c r="XH175" s="2"/>
      <c r="XI175" s="2"/>
      <c r="XJ175" s="2"/>
      <c r="XK175" s="2"/>
      <c r="XL175" s="2"/>
      <c r="XM175" s="2"/>
      <c r="XN175" s="2"/>
      <c r="XO175" s="2"/>
      <c r="XP175" s="2"/>
      <c r="XQ175" s="2"/>
      <c r="XR175" s="2"/>
      <c r="XS175" s="2"/>
      <c r="XT175" s="2"/>
      <c r="XU175" s="2"/>
      <c r="XV175" s="2"/>
      <c r="XW175" s="2"/>
      <c r="XX175" s="2"/>
      <c r="XY175" s="2"/>
      <c r="XZ175" s="2"/>
      <c r="YA175" s="2"/>
      <c r="YB175" s="2"/>
      <c r="YC175" s="2"/>
      <c r="YD175" s="2"/>
      <c r="YE175" s="2"/>
      <c r="YF175" s="2"/>
      <c r="YG175" s="2"/>
      <c r="YH175" s="2"/>
      <c r="YI175" s="2"/>
      <c r="YJ175" s="2"/>
      <c r="YK175" s="2"/>
      <c r="YL175" s="2"/>
      <c r="YM175" s="2"/>
      <c r="YN175" s="2"/>
      <c r="YO175" s="2"/>
      <c r="YP175" s="2"/>
      <c r="YQ175" s="2"/>
      <c r="YR175" s="2"/>
      <c r="YS175" s="2"/>
      <c r="YT175" s="2"/>
      <c r="YU175" s="2"/>
      <c r="YV175" s="2"/>
      <c r="YW175" s="2"/>
      <c r="YX175" s="2"/>
      <c r="YY175" s="2"/>
      <c r="YZ175" s="2"/>
      <c r="ZA175" s="2"/>
      <c r="ZB175" s="2"/>
      <c r="ZC175" s="2"/>
      <c r="ZD175" s="2"/>
      <c r="ZE175" s="2"/>
      <c r="ZF175" s="2"/>
      <c r="ZG175" s="2"/>
      <c r="ZH175" s="2"/>
      <c r="ZI175" s="2"/>
      <c r="ZJ175" s="2"/>
      <c r="ZK175" s="2"/>
      <c r="ZL175" s="2"/>
      <c r="ZM175" s="2"/>
      <c r="ZN175" s="2"/>
      <c r="ZO175" s="2"/>
      <c r="ZP175" s="2"/>
      <c r="ZQ175" s="2"/>
      <c r="ZR175" s="2"/>
      <c r="ZS175" s="2"/>
      <c r="ZT175" s="2"/>
      <c r="ZU175" s="2"/>
      <c r="ZV175" s="2"/>
      <c r="ZW175" s="2"/>
      <c r="ZX175" s="2"/>
      <c r="ZY175" s="2"/>
      <c r="ZZ175" s="2"/>
      <c r="AAA175" s="2"/>
      <c r="AAB175" s="2"/>
      <c r="AAC175" s="2"/>
      <c r="AAD175" s="2"/>
      <c r="AAE175" s="2"/>
      <c r="AAF175" s="2"/>
      <c r="AAG175" s="2"/>
      <c r="AAH175" s="2"/>
      <c r="AAI175" s="2"/>
      <c r="AAJ175" s="2"/>
      <c r="AAK175" s="2"/>
      <c r="AAL175" s="2"/>
      <c r="AAM175" s="2"/>
      <c r="AAN175" s="2"/>
      <c r="AAO175" s="2"/>
      <c r="AAP175" s="2"/>
      <c r="AAQ175" s="2"/>
      <c r="AAR175" s="2"/>
      <c r="AAS175" s="2"/>
      <c r="AAT175" s="2"/>
      <c r="AAU175" s="2"/>
      <c r="AAV175" s="2"/>
      <c r="AAW175" s="2"/>
      <c r="AAX175" s="2"/>
      <c r="AAY175" s="2"/>
      <c r="AAZ175" s="2"/>
      <c r="ABA175" s="2"/>
      <c r="ABB175" s="2"/>
      <c r="ABC175" s="2"/>
      <c r="ABD175" s="2"/>
      <c r="ABE175" s="2"/>
      <c r="ABF175" s="2"/>
      <c r="ABG175" s="2"/>
      <c r="ABH175" s="2"/>
      <c r="ABI175" s="2"/>
      <c r="ABJ175" s="2"/>
      <c r="ABK175" s="2"/>
      <c r="ABL175" s="2"/>
      <c r="ABM175" s="2"/>
      <c r="ABN175" s="2"/>
      <c r="ABO175" s="2"/>
      <c r="ABP175" s="2"/>
      <c r="ABQ175" s="2"/>
      <c r="ABR175" s="2"/>
      <c r="ABS175" s="2"/>
      <c r="ABT175" s="2"/>
      <c r="ABU175" s="2"/>
      <c r="ABV175" s="2"/>
      <c r="ABW175" s="2"/>
      <c r="ABX175" s="2"/>
      <c r="ABY175" s="2"/>
      <c r="ABZ175" s="2"/>
      <c r="ACA175" s="2"/>
      <c r="ACB175" s="2"/>
      <c r="ACC175" s="2"/>
      <c r="ACD175" s="2"/>
      <c r="ACE175" s="2"/>
      <c r="ACF175" s="2"/>
      <c r="ACG175" s="2"/>
      <c r="ACH175" s="2"/>
      <c r="ACI175" s="2"/>
      <c r="ACJ175" s="2"/>
      <c r="ACK175" s="2"/>
      <c r="ACL175" s="2"/>
      <c r="ACM175" s="2"/>
      <c r="ACN175" s="2"/>
      <c r="ACO175" s="2"/>
      <c r="ACP175" s="2"/>
      <c r="ACQ175" s="2"/>
      <c r="ACR175" s="2"/>
      <c r="ACS175" s="2"/>
      <c r="ACT175" s="2"/>
      <c r="ACU175" s="2"/>
      <c r="ACV175" s="2"/>
      <c r="ACW175" s="2"/>
      <c r="ACX175" s="2"/>
      <c r="ACY175" s="2"/>
      <c r="ACZ175" s="2"/>
      <c r="ADA175" s="2"/>
      <c r="ADB175" s="2"/>
      <c r="ADC175" s="2"/>
      <c r="ADD175" s="2"/>
      <c r="ADE175" s="2"/>
      <c r="ADF175" s="2"/>
      <c r="ADG175" s="2"/>
      <c r="ADH175" s="2"/>
      <c r="ADI175" s="2"/>
      <c r="ADJ175" s="2"/>
      <c r="ADK175" s="2"/>
      <c r="ADL175" s="2"/>
      <c r="ADM175" s="2"/>
      <c r="ADN175" s="2"/>
      <c r="ADO175" s="2"/>
      <c r="ADP175" s="2"/>
      <c r="ADQ175" s="2"/>
      <c r="ADR175" s="2"/>
      <c r="ADS175" s="2"/>
      <c r="ADT175" s="2"/>
      <c r="ADU175" s="2"/>
      <c r="ADV175" s="2"/>
      <c r="ADW175" s="2"/>
      <c r="ADX175" s="2"/>
      <c r="ADY175" s="2"/>
      <c r="ADZ175" s="2"/>
      <c r="AEA175" s="2"/>
      <c r="AEB175" s="2"/>
      <c r="AEC175" s="2"/>
      <c r="AED175" s="2"/>
      <c r="AEE175" s="2"/>
      <c r="AEF175" s="2"/>
      <c r="AEG175" s="2"/>
      <c r="AEH175" s="2"/>
      <c r="AEI175" s="2"/>
      <c r="AEJ175" s="2"/>
      <c r="AEK175" s="2"/>
      <c r="AEL175" s="2"/>
      <c r="AEM175" s="2"/>
      <c r="AEN175" s="2"/>
      <c r="AEO175" s="2"/>
      <c r="AEP175" s="2"/>
      <c r="AEQ175" s="2"/>
      <c r="AER175" s="2"/>
      <c r="AES175" s="2"/>
      <c r="AET175" s="2"/>
      <c r="AEU175" s="2"/>
      <c r="AEV175" s="2"/>
      <c r="AEW175" s="2"/>
      <c r="AEX175" s="2"/>
      <c r="AEY175" s="2"/>
      <c r="AEZ175" s="2"/>
      <c r="AFA175" s="2"/>
      <c r="AFB175" s="2"/>
      <c r="AFC175" s="2"/>
      <c r="AFD175" s="2"/>
      <c r="AFE175" s="2"/>
      <c r="AFF175" s="2"/>
      <c r="AFG175" s="2"/>
      <c r="AFH175" s="2"/>
      <c r="AFI175" s="2"/>
      <c r="AFJ175" s="2"/>
      <c r="AFK175" s="2"/>
      <c r="AFL175" s="2"/>
      <c r="AFM175" s="2"/>
      <c r="AFN175" s="2"/>
      <c r="AFO175" s="2"/>
      <c r="AFP175" s="2"/>
      <c r="AFQ175" s="2"/>
      <c r="AFR175" s="2"/>
      <c r="AFS175" s="2"/>
      <c r="AFT175" s="2"/>
      <c r="AFU175" s="2"/>
      <c r="AFV175" s="2"/>
      <c r="AFW175" s="2"/>
      <c r="AFX175" s="2"/>
      <c r="AFY175" s="2"/>
      <c r="AFZ175" s="2"/>
      <c r="AGA175" s="2"/>
      <c r="AGB175" s="2"/>
      <c r="AGC175" s="2"/>
      <c r="AGD175" s="2"/>
      <c r="AGE175" s="2"/>
      <c r="AGF175" s="2"/>
      <c r="AGG175" s="2"/>
      <c r="AGH175" s="2"/>
      <c r="AGI175" s="2"/>
      <c r="AGJ175" s="2"/>
      <c r="AGK175" s="2"/>
      <c r="AGL175" s="2"/>
      <c r="AGM175" s="2"/>
      <c r="AGN175" s="2"/>
      <c r="AGO175" s="2"/>
      <c r="AGP175" s="2"/>
      <c r="AGQ175" s="2"/>
      <c r="AGR175" s="2"/>
      <c r="AGS175" s="2"/>
      <c r="AGT175" s="2"/>
      <c r="AGU175" s="2"/>
      <c r="AGV175" s="2"/>
      <c r="AGW175" s="2"/>
      <c r="AGX175" s="2"/>
      <c r="AGY175" s="2"/>
      <c r="AGZ175" s="2"/>
      <c r="AHA175" s="2"/>
      <c r="AHB175" s="2"/>
      <c r="AHC175" s="2"/>
      <c r="AHD175" s="2"/>
      <c r="AHE175" s="2"/>
      <c r="AHF175" s="2"/>
      <c r="AHG175" s="2"/>
      <c r="AHH175" s="2"/>
      <c r="AHI175" s="2"/>
      <c r="AHJ175" s="2"/>
      <c r="AHK175" s="2"/>
      <c r="AHL175" s="2"/>
      <c r="AHM175" s="2"/>
      <c r="AHN175" s="2"/>
      <c r="AHO175" s="2"/>
      <c r="AHP175" s="2"/>
      <c r="AHQ175" s="2"/>
      <c r="AHR175" s="2"/>
      <c r="AHS175" s="2"/>
      <c r="AHT175" s="2"/>
      <c r="AHU175" s="2"/>
      <c r="AHV175" s="2"/>
      <c r="AHW175" s="2"/>
      <c r="AHX175" s="2"/>
      <c r="AHY175" s="2"/>
      <c r="AHZ175" s="2"/>
      <c r="AIA175" s="2"/>
      <c r="AIB175" s="2"/>
      <c r="AIC175" s="2"/>
      <c r="AID175" s="2"/>
      <c r="AIE175" s="2"/>
      <c r="AIF175" s="2"/>
      <c r="AIG175" s="2"/>
      <c r="AIH175" s="2"/>
      <c r="AII175" s="2"/>
      <c r="AIJ175" s="2"/>
      <c r="AIK175" s="2"/>
      <c r="AIL175" s="2"/>
      <c r="AIM175" s="2"/>
      <c r="AIN175" s="2"/>
      <c r="AIO175" s="2"/>
      <c r="AIP175" s="2"/>
      <c r="AIQ175" s="2"/>
      <c r="AIR175" s="2"/>
      <c r="AIS175" s="2"/>
      <c r="AIT175" s="2"/>
      <c r="AIU175" s="2"/>
      <c r="AIV175" s="2"/>
      <c r="AIW175" s="2"/>
      <c r="AIX175" s="2"/>
      <c r="AIY175" s="2"/>
      <c r="AIZ175" s="2"/>
      <c r="AJA175" s="2"/>
      <c r="AJB175" s="2"/>
      <c r="AJC175" s="2"/>
      <c r="AJD175" s="2"/>
      <c r="AJE175" s="2"/>
      <c r="AJF175" s="2"/>
      <c r="AJG175" s="2"/>
      <c r="AJH175" s="2"/>
      <c r="AJI175" s="2"/>
      <c r="AJJ175" s="2"/>
      <c r="AJK175" s="2"/>
      <c r="AJL175" s="2"/>
      <c r="AJM175" s="2"/>
      <c r="AJN175" s="2"/>
      <c r="AJO175" s="2"/>
      <c r="AJP175" s="2"/>
      <c r="AJQ175" s="2"/>
      <c r="AJR175" s="2"/>
      <c r="AJS175" s="2"/>
      <c r="AJT175" s="2"/>
      <c r="AJU175" s="2"/>
      <c r="AJV175" s="2"/>
      <c r="AJW175" s="2"/>
      <c r="AJX175" s="2"/>
      <c r="AJY175" s="2"/>
      <c r="AJZ175" s="2"/>
      <c r="AKA175" s="2"/>
      <c r="AKB175" s="2"/>
      <c r="AKC175" s="2"/>
      <c r="AKD175" s="2"/>
      <c r="AKE175" s="2"/>
      <c r="AKF175" s="2"/>
      <c r="AKG175" s="2"/>
      <c r="AKH175" s="2"/>
      <c r="AKI175" s="2"/>
      <c r="AKJ175" s="2"/>
      <c r="AKK175" s="2"/>
      <c r="AKL175" s="2"/>
      <c r="AKM175" s="2"/>
      <c r="AKN175" s="2"/>
      <c r="AKO175" s="2"/>
      <c r="AKP175" s="2"/>
      <c r="AKQ175" s="2"/>
      <c r="AKR175" s="2"/>
      <c r="AKS175" s="2"/>
      <c r="AKT175" s="2"/>
      <c r="AKU175" s="2"/>
      <c r="AKV175" s="2"/>
      <c r="AKW175" s="2"/>
      <c r="AKX175" s="2"/>
      <c r="AKY175" s="2"/>
      <c r="AKZ175" s="2"/>
      <c r="ALA175" s="2"/>
      <c r="ALB175" s="2"/>
      <c r="ALC175" s="2"/>
      <c r="ALD175" s="2"/>
      <c r="ALE175" s="2"/>
      <c r="ALF175" s="2"/>
      <c r="ALG175" s="2"/>
      <c r="ALH175" s="2"/>
      <c r="ALI175" s="2"/>
      <c r="ALJ175" s="2"/>
      <c r="ALK175" s="2"/>
      <c r="ALL175" s="2"/>
      <c r="ALM175" s="2"/>
      <c r="ALN175" s="2"/>
      <c r="ALO175" s="2"/>
      <c r="ALP175" s="2"/>
      <c r="ALQ175" s="2"/>
      <c r="ALR175" s="2"/>
      <c r="ALS175" s="2"/>
      <c r="ALT175" s="2"/>
      <c r="ALU175" s="2"/>
      <c r="ALV175" s="2"/>
      <c r="ALW175" s="2"/>
      <c r="ALX175" s="2"/>
      <c r="ALY175" s="2"/>
      <c r="ALZ175" s="2"/>
      <c r="AMA175" s="2"/>
      <c r="AMB175" s="2"/>
      <c r="AMC175" s="2"/>
      <c r="AMD175" s="2"/>
      <c r="AME175" s="2"/>
      <c r="AMF175" s="2"/>
      <c r="AMG175" s="2"/>
      <c r="AMH175" s="2"/>
      <c r="AMI175" s="2"/>
      <c r="AMJ175" s="2"/>
      <c r="AMK175" s="2"/>
    </row>
    <row r="176" spans="1:1025" s="51" customFormat="1" ht="85.5" customHeight="1" x14ac:dyDescent="0.3">
      <c r="B176" s="54">
        <v>173</v>
      </c>
      <c r="C176" s="86" t="s">
        <v>932</v>
      </c>
      <c r="D176" s="87">
        <v>45125</v>
      </c>
      <c r="E176" s="43" t="s">
        <v>933</v>
      </c>
      <c r="F176" s="66">
        <v>7724234013</v>
      </c>
      <c r="G176" s="158" t="s">
        <v>934</v>
      </c>
      <c r="H176" s="42" t="s">
        <v>125</v>
      </c>
      <c r="I176" s="42" t="s">
        <v>204</v>
      </c>
      <c r="J176" s="88">
        <v>21343</v>
      </c>
      <c r="K176" s="59" t="s">
        <v>76</v>
      </c>
      <c r="L176" s="59" t="s">
        <v>44</v>
      </c>
      <c r="M176" s="54" t="s">
        <v>35</v>
      </c>
      <c r="N176" s="4" t="s">
        <v>148</v>
      </c>
      <c r="O176" s="43"/>
      <c r="P176" s="55" t="s">
        <v>113</v>
      </c>
      <c r="Q176" s="58" t="s">
        <v>116</v>
      </c>
      <c r="R176" s="42" t="s">
        <v>130</v>
      </c>
      <c r="S176" s="89" t="s">
        <v>117</v>
      </c>
      <c r="T176" s="86" t="s">
        <v>935</v>
      </c>
      <c r="U176" s="65">
        <v>45161</v>
      </c>
      <c r="V176" s="195">
        <v>0.66666666666666696</v>
      </c>
      <c r="W176" s="59" t="s">
        <v>114</v>
      </c>
      <c r="X176" s="60">
        <v>26976</v>
      </c>
    </row>
    <row r="177" spans="1:1025" s="51" customFormat="1" ht="54" customHeight="1" x14ac:dyDescent="0.3">
      <c r="B177" s="54">
        <v>174</v>
      </c>
      <c r="C177" s="86" t="s">
        <v>932</v>
      </c>
      <c r="D177" s="87" t="s">
        <v>936</v>
      </c>
      <c r="E177" s="43" t="s">
        <v>933</v>
      </c>
      <c r="F177" s="66">
        <v>7724234013</v>
      </c>
      <c r="G177" s="158" t="s">
        <v>937</v>
      </c>
      <c r="H177" s="42" t="s">
        <v>938</v>
      </c>
      <c r="I177" s="42" t="s">
        <v>101</v>
      </c>
      <c r="J177" s="88">
        <v>30531</v>
      </c>
      <c r="K177" s="182" t="s">
        <v>716</v>
      </c>
      <c r="L177" s="59" t="s">
        <v>43</v>
      </c>
      <c r="M177" s="54" t="s">
        <v>35</v>
      </c>
      <c r="N177" s="4" t="s">
        <v>148</v>
      </c>
      <c r="O177" s="43"/>
      <c r="P177" s="55" t="s">
        <v>113</v>
      </c>
      <c r="Q177" s="58" t="s">
        <v>116</v>
      </c>
      <c r="R177" s="42" t="s">
        <v>130</v>
      </c>
      <c r="S177" s="89" t="s">
        <v>117</v>
      </c>
      <c r="T177" s="42" t="s">
        <v>939</v>
      </c>
      <c r="U177" s="65">
        <v>45161</v>
      </c>
      <c r="V177" s="195">
        <v>0.66666666666666696</v>
      </c>
      <c r="W177" s="59" t="s">
        <v>526</v>
      </c>
      <c r="X177" s="60">
        <v>26976</v>
      </c>
    </row>
    <row r="178" spans="1:1025" s="198" customFormat="1" ht="150" x14ac:dyDescent="0.3">
      <c r="A178" s="51"/>
      <c r="B178" s="54">
        <v>175</v>
      </c>
      <c r="C178" s="54" t="s">
        <v>940</v>
      </c>
      <c r="D178" s="55">
        <v>45125</v>
      </c>
      <c r="E178" s="54" t="s">
        <v>941</v>
      </c>
      <c r="F178" s="60">
        <v>7702667334</v>
      </c>
      <c r="G178" s="157" t="s">
        <v>942</v>
      </c>
      <c r="H178" s="60" t="s">
        <v>63</v>
      </c>
      <c r="I178" s="60" t="s">
        <v>37</v>
      </c>
      <c r="J178" s="88">
        <v>33418</v>
      </c>
      <c r="K178" s="54" t="s">
        <v>943</v>
      </c>
      <c r="L178" s="59" t="s">
        <v>132</v>
      </c>
      <c r="M178" s="54" t="s">
        <v>28</v>
      </c>
      <c r="N178" s="43" t="s">
        <v>27</v>
      </c>
      <c r="O178" s="43" t="s">
        <v>944</v>
      </c>
      <c r="P178" s="55" t="s">
        <v>85</v>
      </c>
      <c r="Q178" s="58" t="s">
        <v>60</v>
      </c>
      <c r="R178" s="43" t="s">
        <v>390</v>
      </c>
      <c r="S178" s="64" t="s">
        <v>110</v>
      </c>
      <c r="T178" s="54" t="s">
        <v>946</v>
      </c>
      <c r="U178" s="65">
        <v>45161</v>
      </c>
      <c r="V178" s="195">
        <v>0.66666666666666696</v>
      </c>
      <c r="W178" s="54" t="s">
        <v>945</v>
      </c>
      <c r="X178" s="60">
        <v>26981</v>
      </c>
      <c r="Y178" s="51"/>
      <c r="Z178" s="51"/>
      <c r="AA178" s="51"/>
      <c r="AB178" s="51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51"/>
      <c r="AQ178" s="51"/>
      <c r="AR178" s="51"/>
      <c r="AS178" s="51"/>
      <c r="AT178" s="51"/>
      <c r="AU178" s="51"/>
      <c r="AV178" s="51"/>
      <c r="AW178" s="51"/>
      <c r="AX178" s="51"/>
      <c r="AY178" s="51"/>
      <c r="AZ178" s="51"/>
      <c r="BA178" s="51"/>
      <c r="BB178" s="51"/>
      <c r="BC178" s="51"/>
      <c r="BD178" s="51"/>
      <c r="BE178" s="51"/>
      <c r="BF178" s="51"/>
      <c r="BG178" s="51"/>
      <c r="BH178" s="51"/>
      <c r="BI178" s="51"/>
      <c r="BJ178" s="51"/>
      <c r="BK178" s="51"/>
      <c r="BL178" s="51"/>
      <c r="BM178" s="51"/>
      <c r="BN178" s="51"/>
      <c r="BO178" s="51"/>
      <c r="BP178" s="51"/>
      <c r="BQ178" s="51"/>
      <c r="BR178" s="51"/>
      <c r="BS178" s="51"/>
      <c r="BT178" s="51"/>
      <c r="BU178" s="51"/>
      <c r="BV178" s="51"/>
      <c r="BW178" s="51"/>
      <c r="BX178" s="51"/>
      <c r="BY178" s="51"/>
      <c r="BZ178" s="51"/>
      <c r="CA178" s="51"/>
      <c r="CB178" s="51"/>
      <c r="CC178" s="51"/>
      <c r="CD178" s="51"/>
      <c r="CE178" s="51"/>
      <c r="CF178" s="51"/>
      <c r="CG178" s="51"/>
      <c r="CH178" s="51"/>
      <c r="CI178" s="51"/>
      <c r="CJ178" s="51"/>
      <c r="CK178" s="51"/>
      <c r="CL178" s="51"/>
      <c r="CM178" s="51"/>
      <c r="CN178" s="51"/>
      <c r="CO178" s="51"/>
      <c r="CP178" s="51"/>
      <c r="CQ178" s="51"/>
      <c r="CR178" s="51"/>
      <c r="CS178" s="51"/>
      <c r="CT178" s="51"/>
      <c r="CU178" s="51"/>
      <c r="CV178" s="51"/>
      <c r="CW178" s="51"/>
      <c r="CX178" s="51"/>
      <c r="CY178" s="51"/>
      <c r="CZ178" s="51"/>
      <c r="DA178" s="51"/>
      <c r="DB178" s="51"/>
      <c r="DC178" s="51"/>
      <c r="DD178" s="51"/>
      <c r="DE178" s="51"/>
      <c r="DF178" s="51"/>
      <c r="DG178" s="51"/>
      <c r="DH178" s="51"/>
      <c r="DI178" s="51"/>
      <c r="DJ178" s="51"/>
      <c r="DK178" s="51"/>
      <c r="DL178" s="51"/>
      <c r="DM178" s="51"/>
      <c r="DN178" s="51"/>
      <c r="DO178" s="51"/>
      <c r="DP178" s="51"/>
      <c r="DQ178" s="51"/>
      <c r="DR178" s="51"/>
      <c r="DS178" s="51"/>
      <c r="DT178" s="51"/>
      <c r="DU178" s="51"/>
      <c r="DV178" s="51"/>
      <c r="DW178" s="51"/>
      <c r="DX178" s="51"/>
      <c r="DY178" s="51"/>
      <c r="DZ178" s="51"/>
      <c r="EA178" s="51"/>
      <c r="EB178" s="51"/>
      <c r="EC178" s="51"/>
      <c r="ED178" s="51"/>
      <c r="EE178" s="51"/>
      <c r="EF178" s="51"/>
      <c r="EG178" s="51"/>
      <c r="EH178" s="51"/>
      <c r="EI178" s="51"/>
      <c r="EJ178" s="51"/>
      <c r="EK178" s="51"/>
      <c r="EL178" s="51"/>
      <c r="EM178" s="51"/>
      <c r="EN178" s="51"/>
      <c r="EO178" s="51"/>
      <c r="EP178" s="51"/>
      <c r="EQ178" s="51"/>
      <c r="ER178" s="51"/>
      <c r="ES178" s="51"/>
      <c r="ET178" s="51"/>
      <c r="EU178" s="51"/>
      <c r="EV178" s="51"/>
      <c r="EW178" s="51"/>
      <c r="EX178" s="51"/>
      <c r="EY178" s="51"/>
      <c r="EZ178" s="51"/>
      <c r="FA178" s="51"/>
      <c r="FB178" s="51"/>
      <c r="FC178" s="51"/>
      <c r="FD178" s="51"/>
      <c r="FE178" s="51"/>
      <c r="FF178" s="51"/>
      <c r="FG178" s="51"/>
      <c r="FH178" s="51"/>
      <c r="FI178" s="51"/>
      <c r="FJ178" s="51"/>
      <c r="FK178" s="51"/>
      <c r="FL178" s="51"/>
      <c r="FM178" s="51"/>
      <c r="FN178" s="51"/>
      <c r="FO178" s="51"/>
      <c r="FP178" s="51"/>
      <c r="FQ178" s="51"/>
      <c r="FR178" s="51"/>
      <c r="FS178" s="51"/>
      <c r="FT178" s="51"/>
      <c r="FU178" s="51"/>
      <c r="FV178" s="51"/>
      <c r="FW178" s="51"/>
      <c r="FX178" s="51"/>
      <c r="FY178" s="51"/>
      <c r="FZ178" s="51"/>
      <c r="GA178" s="51"/>
      <c r="GB178" s="51"/>
      <c r="GC178" s="51"/>
      <c r="GD178" s="51"/>
      <c r="GE178" s="51"/>
      <c r="GF178" s="51"/>
      <c r="GG178" s="51"/>
      <c r="GH178" s="51"/>
      <c r="GI178" s="51"/>
      <c r="GJ178" s="51"/>
      <c r="GK178" s="51"/>
      <c r="GL178" s="51"/>
      <c r="GM178" s="51"/>
      <c r="GN178" s="51"/>
      <c r="GO178" s="51"/>
      <c r="GP178" s="51"/>
      <c r="GQ178" s="51"/>
      <c r="GR178" s="51"/>
      <c r="GS178" s="51"/>
      <c r="GT178" s="51"/>
      <c r="GU178" s="51"/>
      <c r="GV178" s="51"/>
      <c r="GW178" s="51"/>
      <c r="GX178" s="51"/>
      <c r="GY178" s="51"/>
      <c r="GZ178" s="51"/>
      <c r="HA178" s="51"/>
      <c r="HB178" s="51"/>
      <c r="HC178" s="51"/>
      <c r="HD178" s="51"/>
      <c r="HE178" s="51"/>
      <c r="HF178" s="51"/>
      <c r="HG178" s="51"/>
      <c r="HH178" s="51"/>
      <c r="HI178" s="51"/>
      <c r="HJ178" s="51"/>
      <c r="HK178" s="51"/>
      <c r="HL178" s="51"/>
      <c r="HM178" s="51"/>
      <c r="HN178" s="51"/>
      <c r="HO178" s="51"/>
      <c r="HP178" s="51"/>
      <c r="HQ178" s="51"/>
      <c r="HR178" s="51"/>
      <c r="HS178" s="51"/>
      <c r="HT178" s="51"/>
      <c r="HU178" s="51"/>
      <c r="HV178" s="51"/>
      <c r="HW178" s="51"/>
      <c r="HX178" s="51"/>
      <c r="HY178" s="51"/>
      <c r="HZ178" s="51"/>
      <c r="IA178" s="51"/>
      <c r="IB178" s="51"/>
      <c r="IC178" s="51"/>
      <c r="ID178" s="51"/>
      <c r="IE178" s="51"/>
      <c r="IF178" s="51"/>
      <c r="IG178" s="51"/>
      <c r="IH178" s="51"/>
      <c r="II178" s="51"/>
      <c r="IJ178" s="51"/>
      <c r="IK178" s="51"/>
      <c r="IL178" s="51"/>
      <c r="IM178" s="51"/>
      <c r="IN178" s="51"/>
      <c r="IO178" s="51"/>
      <c r="IP178" s="51"/>
      <c r="IQ178" s="51"/>
      <c r="IR178" s="51"/>
      <c r="IS178" s="51"/>
      <c r="IT178" s="51"/>
      <c r="IU178" s="51"/>
      <c r="IV178" s="51"/>
      <c r="IW178" s="51"/>
      <c r="IX178" s="51"/>
      <c r="IY178" s="51"/>
      <c r="IZ178" s="51"/>
      <c r="JA178" s="51"/>
      <c r="JB178" s="51"/>
      <c r="JC178" s="51"/>
      <c r="JD178" s="51"/>
      <c r="JE178" s="51"/>
      <c r="JF178" s="51"/>
      <c r="JG178" s="51"/>
      <c r="JH178" s="51"/>
      <c r="JI178" s="51"/>
      <c r="JJ178" s="51"/>
      <c r="JK178" s="51"/>
      <c r="JL178" s="51"/>
      <c r="JM178" s="51"/>
      <c r="JN178" s="51"/>
      <c r="JO178" s="51"/>
      <c r="JP178" s="51"/>
      <c r="JQ178" s="51"/>
      <c r="JR178" s="51"/>
      <c r="JS178" s="51"/>
      <c r="JT178" s="51"/>
      <c r="JU178" s="51"/>
      <c r="JV178" s="51"/>
      <c r="JW178" s="51"/>
      <c r="JX178" s="51"/>
      <c r="JY178" s="51"/>
      <c r="JZ178" s="51"/>
      <c r="KA178" s="51"/>
      <c r="KB178" s="51"/>
      <c r="KC178" s="51"/>
      <c r="KD178" s="51"/>
      <c r="KE178" s="51"/>
      <c r="KF178" s="51"/>
      <c r="KG178" s="51"/>
      <c r="KH178" s="51"/>
      <c r="KI178" s="51"/>
      <c r="KJ178" s="51"/>
      <c r="KK178" s="51"/>
      <c r="KL178" s="51"/>
      <c r="KM178" s="51"/>
      <c r="KN178" s="51"/>
      <c r="KO178" s="51"/>
      <c r="KP178" s="51"/>
      <c r="KQ178" s="51"/>
      <c r="KR178" s="51"/>
      <c r="KS178" s="51"/>
      <c r="KT178" s="51"/>
      <c r="KU178" s="51"/>
      <c r="KV178" s="51"/>
      <c r="KW178" s="51"/>
      <c r="KX178" s="51"/>
      <c r="KY178" s="51"/>
      <c r="KZ178" s="51"/>
      <c r="LA178" s="51"/>
      <c r="LB178" s="51"/>
      <c r="LC178" s="51"/>
      <c r="LD178" s="51"/>
      <c r="LE178" s="51"/>
      <c r="LF178" s="51"/>
      <c r="LG178" s="51"/>
      <c r="LH178" s="51"/>
      <c r="LI178" s="51"/>
      <c r="LJ178" s="51"/>
      <c r="LK178" s="51"/>
      <c r="LL178" s="51"/>
      <c r="LM178" s="51"/>
      <c r="LN178" s="51"/>
      <c r="LO178" s="51"/>
      <c r="LP178" s="51"/>
      <c r="LQ178" s="51"/>
      <c r="LR178" s="51"/>
      <c r="LS178" s="51"/>
      <c r="LT178" s="51"/>
      <c r="LU178" s="51"/>
      <c r="LV178" s="51"/>
      <c r="LW178" s="51"/>
      <c r="LX178" s="51"/>
      <c r="LY178" s="51"/>
      <c r="LZ178" s="51"/>
      <c r="MA178" s="51"/>
      <c r="MB178" s="51"/>
      <c r="MC178" s="51"/>
      <c r="MD178" s="51"/>
      <c r="ME178" s="51"/>
      <c r="MF178" s="51"/>
      <c r="MG178" s="51"/>
      <c r="MH178" s="51"/>
      <c r="MI178" s="51"/>
      <c r="MJ178" s="51"/>
      <c r="MK178" s="51"/>
      <c r="ML178" s="51"/>
      <c r="MM178" s="51"/>
      <c r="MN178" s="51"/>
      <c r="MO178" s="51"/>
      <c r="MP178" s="51"/>
      <c r="MQ178" s="51"/>
      <c r="MR178" s="51"/>
      <c r="MS178" s="51"/>
      <c r="MT178" s="51"/>
      <c r="MU178" s="51"/>
      <c r="MV178" s="51"/>
      <c r="MW178" s="51"/>
      <c r="MX178" s="51"/>
      <c r="MY178" s="51"/>
      <c r="MZ178" s="51"/>
      <c r="NA178" s="51"/>
      <c r="NB178" s="51"/>
      <c r="NC178" s="51"/>
      <c r="ND178" s="51"/>
      <c r="NE178" s="51"/>
      <c r="NF178" s="51"/>
      <c r="NG178" s="51"/>
      <c r="NH178" s="51"/>
      <c r="NI178" s="51"/>
      <c r="NJ178" s="51"/>
      <c r="NK178" s="51"/>
      <c r="NL178" s="51"/>
      <c r="NM178" s="51"/>
      <c r="NN178" s="51"/>
      <c r="NO178" s="51"/>
      <c r="NP178" s="51"/>
      <c r="NQ178" s="51"/>
      <c r="NR178" s="51"/>
      <c r="NS178" s="51"/>
      <c r="NT178" s="51"/>
      <c r="NU178" s="51"/>
      <c r="NV178" s="51"/>
      <c r="NW178" s="51"/>
      <c r="NX178" s="51"/>
      <c r="NY178" s="51"/>
      <c r="NZ178" s="51"/>
      <c r="OA178" s="51"/>
      <c r="OB178" s="51"/>
      <c r="OC178" s="51"/>
      <c r="OD178" s="51"/>
      <c r="OE178" s="51"/>
      <c r="OF178" s="51"/>
      <c r="OG178" s="51"/>
      <c r="OH178" s="51"/>
      <c r="OI178" s="51"/>
      <c r="OJ178" s="51"/>
      <c r="OK178" s="51"/>
      <c r="OL178" s="51"/>
      <c r="OM178" s="51"/>
      <c r="ON178" s="51"/>
      <c r="OO178" s="51"/>
      <c r="OP178" s="51"/>
      <c r="OQ178" s="51"/>
      <c r="OR178" s="51"/>
      <c r="OS178" s="51"/>
      <c r="OT178" s="51"/>
      <c r="OU178" s="51"/>
      <c r="OV178" s="51"/>
      <c r="OW178" s="51"/>
      <c r="OX178" s="51"/>
      <c r="OY178" s="51"/>
      <c r="OZ178" s="51"/>
      <c r="PA178" s="51"/>
      <c r="PB178" s="51"/>
      <c r="PC178" s="51"/>
      <c r="PD178" s="51"/>
      <c r="PE178" s="51"/>
      <c r="PF178" s="51"/>
      <c r="PG178" s="51"/>
      <c r="PH178" s="51"/>
      <c r="PI178" s="51"/>
      <c r="PJ178" s="51"/>
      <c r="PK178" s="51"/>
      <c r="PL178" s="51"/>
      <c r="PM178" s="51"/>
      <c r="PN178" s="51"/>
      <c r="PO178" s="51"/>
      <c r="PP178" s="51"/>
      <c r="PQ178" s="51"/>
      <c r="PR178" s="51"/>
      <c r="PS178" s="51"/>
      <c r="PT178" s="51"/>
      <c r="PU178" s="51"/>
      <c r="PV178" s="51"/>
      <c r="PW178" s="51"/>
      <c r="PX178" s="51"/>
      <c r="PY178" s="51"/>
      <c r="PZ178" s="51"/>
      <c r="QA178" s="51"/>
      <c r="QB178" s="51"/>
      <c r="QC178" s="51"/>
      <c r="QD178" s="51"/>
      <c r="QE178" s="51"/>
      <c r="QF178" s="51"/>
      <c r="QG178" s="51"/>
      <c r="QH178" s="51"/>
      <c r="QI178" s="51"/>
      <c r="QJ178" s="51"/>
      <c r="QK178" s="51"/>
      <c r="QL178" s="51"/>
      <c r="QM178" s="51"/>
      <c r="QN178" s="51"/>
      <c r="QO178" s="51"/>
      <c r="QP178" s="51"/>
      <c r="QQ178" s="51"/>
      <c r="QR178" s="51"/>
      <c r="QS178" s="51"/>
      <c r="QT178" s="51"/>
      <c r="QU178" s="51"/>
      <c r="QV178" s="51"/>
      <c r="QW178" s="51"/>
      <c r="QX178" s="51"/>
      <c r="QY178" s="51"/>
      <c r="QZ178" s="51"/>
      <c r="RA178" s="51"/>
      <c r="RB178" s="51"/>
      <c r="RC178" s="51"/>
      <c r="RD178" s="51"/>
      <c r="RE178" s="51"/>
      <c r="RF178" s="51"/>
      <c r="RG178" s="51"/>
      <c r="RH178" s="51"/>
      <c r="RI178" s="51"/>
      <c r="RJ178" s="51"/>
      <c r="RK178" s="51"/>
      <c r="RL178" s="51"/>
      <c r="RM178" s="51"/>
      <c r="RN178" s="51"/>
      <c r="RO178" s="51"/>
      <c r="RP178" s="51"/>
      <c r="RQ178" s="51"/>
      <c r="RR178" s="51"/>
      <c r="RS178" s="51"/>
      <c r="RT178" s="51"/>
      <c r="RU178" s="51"/>
      <c r="RV178" s="51"/>
      <c r="RW178" s="51"/>
      <c r="RX178" s="51"/>
      <c r="RY178" s="51"/>
      <c r="RZ178" s="51"/>
      <c r="SA178" s="51"/>
      <c r="SB178" s="51"/>
      <c r="SC178" s="51"/>
      <c r="SD178" s="51"/>
      <c r="SE178" s="51"/>
      <c r="SF178" s="51"/>
      <c r="SG178" s="51"/>
      <c r="SH178" s="51"/>
      <c r="SI178" s="51"/>
      <c r="SJ178" s="51"/>
      <c r="SK178" s="51"/>
      <c r="SL178" s="51"/>
      <c r="SM178" s="51"/>
      <c r="SN178" s="51"/>
      <c r="SO178" s="51"/>
      <c r="SP178" s="51"/>
      <c r="SQ178" s="51"/>
      <c r="SR178" s="51"/>
      <c r="SS178" s="51"/>
      <c r="ST178" s="51"/>
      <c r="SU178" s="51"/>
      <c r="SV178" s="51"/>
      <c r="SW178" s="51"/>
      <c r="SX178" s="51"/>
      <c r="SY178" s="51"/>
      <c r="SZ178" s="51"/>
      <c r="TA178" s="51"/>
      <c r="TB178" s="51"/>
      <c r="TC178" s="51"/>
      <c r="TD178" s="51"/>
      <c r="TE178" s="51"/>
      <c r="TF178" s="51"/>
      <c r="TG178" s="51"/>
      <c r="TH178" s="51"/>
      <c r="TI178" s="51"/>
      <c r="TJ178" s="51"/>
      <c r="TK178" s="51"/>
      <c r="TL178" s="51"/>
      <c r="TM178" s="51"/>
      <c r="TN178" s="51"/>
      <c r="TO178" s="51"/>
      <c r="TP178" s="51"/>
      <c r="TQ178" s="51"/>
      <c r="TR178" s="51"/>
      <c r="TS178" s="51"/>
      <c r="TT178" s="51"/>
      <c r="TU178" s="51"/>
      <c r="TV178" s="51"/>
      <c r="TW178" s="51"/>
      <c r="TX178" s="51"/>
      <c r="TY178" s="51"/>
      <c r="TZ178" s="51"/>
      <c r="UA178" s="51"/>
      <c r="UB178" s="51"/>
      <c r="UC178" s="51"/>
      <c r="UD178" s="51"/>
      <c r="UE178" s="51"/>
      <c r="UF178" s="51"/>
      <c r="UG178" s="51"/>
      <c r="UH178" s="51"/>
      <c r="UI178" s="51"/>
      <c r="UJ178" s="51"/>
      <c r="UK178" s="51"/>
      <c r="UL178" s="51"/>
      <c r="UM178" s="51"/>
      <c r="UN178" s="51"/>
      <c r="UO178" s="51"/>
      <c r="UP178" s="51"/>
      <c r="UQ178" s="51"/>
      <c r="UR178" s="51"/>
      <c r="US178" s="51"/>
      <c r="UT178" s="51"/>
      <c r="UU178" s="51"/>
      <c r="UV178" s="51"/>
      <c r="UW178" s="51"/>
      <c r="UX178" s="51"/>
      <c r="UY178" s="51"/>
      <c r="UZ178" s="51"/>
      <c r="VA178" s="51"/>
      <c r="VB178" s="51"/>
      <c r="VC178" s="51"/>
      <c r="VD178" s="51"/>
      <c r="VE178" s="51"/>
      <c r="VF178" s="51"/>
      <c r="VG178" s="51"/>
      <c r="VH178" s="51"/>
      <c r="VI178" s="51"/>
      <c r="VJ178" s="51"/>
      <c r="VK178" s="51"/>
      <c r="VL178" s="51"/>
      <c r="VM178" s="51"/>
      <c r="VN178" s="51"/>
      <c r="VO178" s="51"/>
      <c r="VP178" s="51"/>
      <c r="VQ178" s="51"/>
      <c r="VR178" s="51"/>
      <c r="VS178" s="51"/>
      <c r="VT178" s="51"/>
      <c r="VU178" s="51"/>
      <c r="VV178" s="51"/>
      <c r="VW178" s="51"/>
      <c r="VX178" s="51"/>
      <c r="VY178" s="51"/>
      <c r="VZ178" s="51"/>
      <c r="WA178" s="51"/>
      <c r="WB178" s="51"/>
      <c r="WC178" s="51"/>
      <c r="WD178" s="51"/>
      <c r="WE178" s="51"/>
      <c r="WF178" s="51"/>
      <c r="WG178" s="51"/>
      <c r="WH178" s="51"/>
      <c r="WI178" s="51"/>
      <c r="WJ178" s="51"/>
      <c r="WK178" s="51"/>
      <c r="WL178" s="51"/>
      <c r="WM178" s="51"/>
      <c r="WN178" s="51"/>
      <c r="WO178" s="51"/>
      <c r="WP178" s="51"/>
      <c r="WQ178" s="51"/>
      <c r="WR178" s="51"/>
      <c r="WS178" s="51"/>
      <c r="WT178" s="51"/>
      <c r="WU178" s="51"/>
      <c r="WV178" s="51"/>
      <c r="WW178" s="51"/>
      <c r="WX178" s="51"/>
      <c r="WY178" s="51"/>
      <c r="WZ178" s="51"/>
      <c r="XA178" s="51"/>
      <c r="XB178" s="51"/>
      <c r="XC178" s="51"/>
      <c r="XD178" s="51"/>
      <c r="XE178" s="51"/>
      <c r="XF178" s="51"/>
      <c r="XG178" s="51"/>
      <c r="XH178" s="51"/>
      <c r="XI178" s="51"/>
      <c r="XJ178" s="51"/>
      <c r="XK178" s="51"/>
      <c r="XL178" s="51"/>
      <c r="XM178" s="51"/>
      <c r="XN178" s="51"/>
      <c r="XO178" s="51"/>
      <c r="XP178" s="51"/>
      <c r="XQ178" s="51"/>
      <c r="XR178" s="51"/>
      <c r="XS178" s="51"/>
      <c r="XT178" s="51"/>
      <c r="XU178" s="51"/>
      <c r="XV178" s="51"/>
      <c r="XW178" s="51"/>
      <c r="XX178" s="51"/>
      <c r="XY178" s="51"/>
      <c r="XZ178" s="51"/>
      <c r="YA178" s="51"/>
      <c r="YB178" s="51"/>
      <c r="YC178" s="51"/>
      <c r="YD178" s="51"/>
      <c r="YE178" s="51"/>
      <c r="YF178" s="51"/>
      <c r="YG178" s="51"/>
      <c r="YH178" s="51"/>
      <c r="YI178" s="51"/>
      <c r="YJ178" s="51"/>
      <c r="YK178" s="51"/>
      <c r="YL178" s="51"/>
      <c r="YM178" s="51"/>
      <c r="YN178" s="51"/>
      <c r="YO178" s="51"/>
      <c r="YP178" s="51"/>
      <c r="YQ178" s="51"/>
      <c r="YR178" s="51"/>
      <c r="YS178" s="51"/>
      <c r="YT178" s="51"/>
      <c r="YU178" s="51"/>
      <c r="YV178" s="51"/>
      <c r="YW178" s="51"/>
      <c r="YX178" s="51"/>
      <c r="YY178" s="51"/>
      <c r="YZ178" s="51"/>
      <c r="ZA178" s="51"/>
      <c r="ZB178" s="51"/>
      <c r="ZC178" s="51"/>
      <c r="ZD178" s="51"/>
      <c r="ZE178" s="51"/>
      <c r="ZF178" s="51"/>
      <c r="ZG178" s="51"/>
      <c r="ZH178" s="51"/>
      <c r="ZI178" s="51"/>
      <c r="ZJ178" s="51"/>
      <c r="ZK178" s="51"/>
      <c r="ZL178" s="51"/>
      <c r="ZM178" s="51"/>
      <c r="ZN178" s="51"/>
      <c r="ZO178" s="51"/>
      <c r="ZP178" s="51"/>
      <c r="ZQ178" s="51"/>
      <c r="ZR178" s="51"/>
      <c r="ZS178" s="51"/>
      <c r="ZT178" s="51"/>
      <c r="ZU178" s="51"/>
      <c r="ZV178" s="51"/>
      <c r="ZW178" s="51"/>
      <c r="ZX178" s="51"/>
      <c r="ZY178" s="51"/>
      <c r="ZZ178" s="51"/>
      <c r="AAA178" s="51"/>
      <c r="AAB178" s="51"/>
      <c r="AAC178" s="51"/>
      <c r="AAD178" s="51"/>
      <c r="AAE178" s="51"/>
      <c r="AAF178" s="51"/>
      <c r="AAG178" s="51"/>
      <c r="AAH178" s="51"/>
      <c r="AAI178" s="51"/>
      <c r="AAJ178" s="51"/>
      <c r="AAK178" s="51"/>
      <c r="AAL178" s="51"/>
      <c r="AAM178" s="51"/>
      <c r="AAN178" s="51"/>
      <c r="AAO178" s="51"/>
      <c r="AAP178" s="51"/>
      <c r="AAQ178" s="51"/>
      <c r="AAR178" s="51"/>
      <c r="AAS178" s="51"/>
      <c r="AAT178" s="51"/>
      <c r="AAU178" s="51"/>
      <c r="AAV178" s="51"/>
      <c r="AAW178" s="51"/>
      <c r="AAX178" s="51"/>
      <c r="AAY178" s="51"/>
      <c r="AAZ178" s="51"/>
      <c r="ABA178" s="51"/>
      <c r="ABB178" s="51"/>
      <c r="ABC178" s="51"/>
      <c r="ABD178" s="51"/>
      <c r="ABE178" s="51"/>
      <c r="ABF178" s="51"/>
      <c r="ABG178" s="51"/>
      <c r="ABH178" s="51"/>
      <c r="ABI178" s="51"/>
      <c r="ABJ178" s="51"/>
      <c r="ABK178" s="51"/>
      <c r="ABL178" s="51"/>
      <c r="ABM178" s="51"/>
      <c r="ABN178" s="51"/>
      <c r="ABO178" s="51"/>
      <c r="ABP178" s="51"/>
      <c r="ABQ178" s="51"/>
      <c r="ABR178" s="51"/>
      <c r="ABS178" s="51"/>
      <c r="ABT178" s="51"/>
      <c r="ABU178" s="51"/>
      <c r="ABV178" s="51"/>
      <c r="ABW178" s="51"/>
      <c r="ABX178" s="51"/>
      <c r="ABY178" s="51"/>
      <c r="ABZ178" s="51"/>
      <c r="ACA178" s="51"/>
      <c r="ACB178" s="51"/>
      <c r="ACC178" s="51"/>
      <c r="ACD178" s="51"/>
      <c r="ACE178" s="51"/>
      <c r="ACF178" s="51"/>
      <c r="ACG178" s="51"/>
      <c r="ACH178" s="51"/>
      <c r="ACI178" s="51"/>
      <c r="ACJ178" s="51"/>
      <c r="ACK178" s="51"/>
      <c r="ACL178" s="51"/>
      <c r="ACM178" s="51"/>
      <c r="ACN178" s="51"/>
      <c r="ACO178" s="51"/>
      <c r="ACP178" s="51"/>
      <c r="ACQ178" s="51"/>
      <c r="ACR178" s="51"/>
      <c r="ACS178" s="51"/>
      <c r="ACT178" s="51"/>
      <c r="ACU178" s="51"/>
      <c r="ACV178" s="51"/>
      <c r="ACW178" s="51"/>
      <c r="ACX178" s="51"/>
      <c r="ACY178" s="51"/>
      <c r="ACZ178" s="51"/>
      <c r="ADA178" s="51"/>
      <c r="ADB178" s="51"/>
      <c r="ADC178" s="51"/>
      <c r="ADD178" s="51"/>
      <c r="ADE178" s="51"/>
      <c r="ADF178" s="51"/>
      <c r="ADG178" s="51"/>
      <c r="ADH178" s="51"/>
      <c r="ADI178" s="51"/>
      <c r="ADJ178" s="51"/>
      <c r="ADK178" s="51"/>
      <c r="ADL178" s="51"/>
      <c r="ADM178" s="51"/>
      <c r="ADN178" s="51"/>
      <c r="ADO178" s="51"/>
      <c r="ADP178" s="51"/>
      <c r="ADQ178" s="51"/>
      <c r="ADR178" s="51"/>
      <c r="ADS178" s="51"/>
      <c r="ADT178" s="51"/>
      <c r="ADU178" s="51"/>
      <c r="ADV178" s="51"/>
      <c r="ADW178" s="51"/>
      <c r="ADX178" s="51"/>
      <c r="ADY178" s="51"/>
      <c r="ADZ178" s="51"/>
      <c r="AEA178" s="51"/>
      <c r="AEB178" s="51"/>
      <c r="AEC178" s="51"/>
      <c r="AED178" s="51"/>
      <c r="AEE178" s="51"/>
      <c r="AEF178" s="51"/>
      <c r="AEG178" s="51"/>
      <c r="AEH178" s="51"/>
      <c r="AEI178" s="51"/>
      <c r="AEJ178" s="51"/>
      <c r="AEK178" s="51"/>
      <c r="AEL178" s="51"/>
      <c r="AEM178" s="51"/>
      <c r="AEN178" s="51"/>
      <c r="AEO178" s="51"/>
      <c r="AEP178" s="51"/>
      <c r="AEQ178" s="51"/>
      <c r="AER178" s="51"/>
      <c r="AES178" s="51"/>
      <c r="AET178" s="51"/>
      <c r="AEU178" s="51"/>
      <c r="AEV178" s="51"/>
      <c r="AEW178" s="51"/>
      <c r="AEX178" s="51"/>
      <c r="AEY178" s="51"/>
      <c r="AEZ178" s="51"/>
      <c r="AFA178" s="51"/>
      <c r="AFB178" s="51"/>
      <c r="AFC178" s="51"/>
      <c r="AFD178" s="51"/>
      <c r="AFE178" s="51"/>
      <c r="AFF178" s="51"/>
      <c r="AFG178" s="51"/>
      <c r="AFH178" s="51"/>
      <c r="AFI178" s="51"/>
      <c r="AFJ178" s="51"/>
      <c r="AFK178" s="51"/>
      <c r="AFL178" s="51"/>
      <c r="AFM178" s="51"/>
      <c r="AFN178" s="51"/>
      <c r="AFO178" s="51"/>
      <c r="AFP178" s="51"/>
      <c r="AFQ178" s="51"/>
      <c r="AFR178" s="51"/>
      <c r="AFS178" s="51"/>
      <c r="AFT178" s="51"/>
      <c r="AFU178" s="51"/>
      <c r="AFV178" s="51"/>
      <c r="AFW178" s="51"/>
      <c r="AFX178" s="51"/>
      <c r="AFY178" s="51"/>
      <c r="AFZ178" s="51"/>
      <c r="AGA178" s="51"/>
      <c r="AGB178" s="51"/>
      <c r="AGC178" s="51"/>
      <c r="AGD178" s="51"/>
      <c r="AGE178" s="51"/>
      <c r="AGF178" s="51"/>
      <c r="AGG178" s="51"/>
      <c r="AGH178" s="51"/>
      <c r="AGI178" s="51"/>
      <c r="AGJ178" s="51"/>
      <c r="AGK178" s="51"/>
      <c r="AGL178" s="51"/>
      <c r="AGM178" s="51"/>
      <c r="AGN178" s="51"/>
      <c r="AGO178" s="51"/>
      <c r="AGP178" s="51"/>
      <c r="AGQ178" s="51"/>
      <c r="AGR178" s="51"/>
      <c r="AGS178" s="51"/>
      <c r="AGT178" s="51"/>
      <c r="AGU178" s="51"/>
      <c r="AGV178" s="51"/>
      <c r="AGW178" s="51"/>
      <c r="AGX178" s="51"/>
      <c r="AGY178" s="51"/>
      <c r="AGZ178" s="51"/>
      <c r="AHA178" s="51"/>
      <c r="AHB178" s="51"/>
      <c r="AHC178" s="51"/>
      <c r="AHD178" s="51"/>
      <c r="AHE178" s="51"/>
      <c r="AHF178" s="51"/>
      <c r="AHG178" s="51"/>
      <c r="AHH178" s="51"/>
      <c r="AHI178" s="51"/>
      <c r="AHJ178" s="51"/>
      <c r="AHK178" s="51"/>
      <c r="AHL178" s="51"/>
      <c r="AHM178" s="51"/>
      <c r="AHN178" s="51"/>
      <c r="AHO178" s="51"/>
      <c r="AHP178" s="51"/>
      <c r="AHQ178" s="51"/>
      <c r="AHR178" s="51"/>
      <c r="AHS178" s="51"/>
      <c r="AHT178" s="51"/>
      <c r="AHU178" s="51"/>
      <c r="AHV178" s="51"/>
      <c r="AHW178" s="51"/>
      <c r="AHX178" s="51"/>
      <c r="AHY178" s="51"/>
      <c r="AHZ178" s="51"/>
      <c r="AIA178" s="51"/>
      <c r="AIB178" s="51"/>
      <c r="AIC178" s="51"/>
      <c r="AID178" s="51"/>
      <c r="AIE178" s="51"/>
      <c r="AIF178" s="51"/>
      <c r="AIG178" s="51"/>
      <c r="AIH178" s="51"/>
      <c r="AII178" s="51"/>
      <c r="AIJ178" s="51"/>
      <c r="AIK178" s="51"/>
      <c r="AIL178" s="51"/>
      <c r="AIM178" s="51"/>
      <c r="AIN178" s="51"/>
      <c r="AIO178" s="51"/>
      <c r="AIP178" s="51"/>
      <c r="AIQ178" s="51"/>
      <c r="AIR178" s="51"/>
      <c r="AIS178" s="51"/>
      <c r="AIT178" s="51"/>
      <c r="AIU178" s="51"/>
      <c r="AIV178" s="51"/>
      <c r="AIW178" s="51"/>
      <c r="AIX178" s="51"/>
      <c r="AIY178" s="51"/>
      <c r="AIZ178" s="51"/>
      <c r="AJA178" s="51"/>
      <c r="AJB178" s="51"/>
      <c r="AJC178" s="51"/>
      <c r="AJD178" s="51"/>
      <c r="AJE178" s="51"/>
      <c r="AJF178" s="51"/>
      <c r="AJG178" s="51"/>
      <c r="AJH178" s="51"/>
      <c r="AJI178" s="51"/>
      <c r="AJJ178" s="51"/>
      <c r="AJK178" s="51"/>
      <c r="AJL178" s="51"/>
      <c r="AJM178" s="51"/>
      <c r="AJN178" s="51"/>
      <c r="AJO178" s="51"/>
      <c r="AJP178" s="51"/>
      <c r="AJQ178" s="51"/>
      <c r="AJR178" s="51"/>
      <c r="AJS178" s="51"/>
      <c r="AJT178" s="51"/>
      <c r="AJU178" s="51"/>
      <c r="AJV178" s="51"/>
      <c r="AJW178" s="51"/>
      <c r="AJX178" s="51"/>
      <c r="AJY178" s="51"/>
      <c r="AJZ178" s="51"/>
      <c r="AKA178" s="51"/>
      <c r="AKB178" s="51"/>
      <c r="AKC178" s="51"/>
      <c r="AKD178" s="51"/>
      <c r="AKE178" s="51"/>
      <c r="AKF178" s="51"/>
      <c r="AKG178" s="51"/>
      <c r="AKH178" s="51"/>
      <c r="AKI178" s="51"/>
      <c r="AKJ178" s="51"/>
      <c r="AKK178" s="51"/>
      <c r="AKL178" s="51"/>
      <c r="AKM178" s="51"/>
      <c r="AKN178" s="51"/>
      <c r="AKO178" s="51"/>
      <c r="AKP178" s="51"/>
      <c r="AKQ178" s="51"/>
      <c r="AKR178" s="51"/>
      <c r="AKS178" s="51"/>
      <c r="AKT178" s="51"/>
      <c r="AKU178" s="51"/>
      <c r="AKV178" s="51"/>
      <c r="AKW178" s="51"/>
      <c r="AKX178" s="51"/>
      <c r="AKY178" s="51"/>
      <c r="AKZ178" s="51"/>
      <c r="ALA178" s="51"/>
      <c r="ALB178" s="51"/>
      <c r="ALC178" s="51"/>
      <c r="ALD178" s="51"/>
      <c r="ALE178" s="51"/>
      <c r="ALF178" s="51"/>
      <c r="ALG178" s="51"/>
      <c r="ALH178" s="51"/>
      <c r="ALI178" s="51"/>
      <c r="ALJ178" s="51"/>
      <c r="ALK178" s="51"/>
      <c r="ALL178" s="51"/>
      <c r="ALM178" s="51"/>
      <c r="ALN178" s="51"/>
      <c r="ALO178" s="51"/>
      <c r="ALP178" s="51"/>
      <c r="ALQ178" s="51"/>
      <c r="ALR178" s="51"/>
      <c r="ALS178" s="51"/>
      <c r="ALT178" s="51"/>
      <c r="ALU178" s="51"/>
      <c r="ALV178" s="51"/>
      <c r="ALW178" s="51"/>
      <c r="ALX178" s="51"/>
      <c r="ALY178" s="51"/>
      <c r="ALZ178" s="51"/>
      <c r="AMA178" s="51"/>
      <c r="AMB178" s="51"/>
      <c r="AMC178" s="51"/>
      <c r="AMD178" s="51"/>
      <c r="AME178" s="51"/>
      <c r="AMF178" s="51"/>
      <c r="AMG178" s="51"/>
      <c r="AMH178" s="51"/>
      <c r="AMI178" s="51"/>
      <c r="AMJ178" s="51"/>
      <c r="AMK178" s="51"/>
    </row>
    <row r="179" spans="1:1025" s="198" customFormat="1" ht="93.75" x14ac:dyDescent="0.3">
      <c r="A179" s="51"/>
      <c r="B179" s="54">
        <v>176</v>
      </c>
      <c r="C179" s="54" t="s">
        <v>940</v>
      </c>
      <c r="D179" s="55">
        <v>45125</v>
      </c>
      <c r="E179" s="54" t="s">
        <v>941</v>
      </c>
      <c r="F179" s="60">
        <v>7702667334</v>
      </c>
      <c r="G179" s="157" t="s">
        <v>947</v>
      </c>
      <c r="H179" s="60" t="s">
        <v>32</v>
      </c>
      <c r="I179" s="60" t="s">
        <v>37</v>
      </c>
      <c r="J179" s="55">
        <v>31333</v>
      </c>
      <c r="K179" s="54" t="s">
        <v>948</v>
      </c>
      <c r="L179" s="54" t="s">
        <v>44</v>
      </c>
      <c r="M179" s="54" t="s">
        <v>28</v>
      </c>
      <c r="N179" s="43" t="s">
        <v>27</v>
      </c>
      <c r="O179" s="43" t="s">
        <v>949</v>
      </c>
      <c r="P179" s="55" t="s">
        <v>85</v>
      </c>
      <c r="Q179" s="58" t="s">
        <v>60</v>
      </c>
      <c r="R179" s="42" t="s">
        <v>267</v>
      </c>
      <c r="S179" s="64" t="s">
        <v>110</v>
      </c>
      <c r="T179" s="54" t="s">
        <v>946</v>
      </c>
      <c r="U179" s="65">
        <v>45161</v>
      </c>
      <c r="V179" s="195">
        <v>0.66666666666666696</v>
      </c>
      <c r="W179" s="54" t="s">
        <v>91</v>
      </c>
      <c r="X179" s="60">
        <v>26981</v>
      </c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1"/>
      <c r="AN179" s="51"/>
      <c r="AO179" s="51"/>
      <c r="AP179" s="51"/>
      <c r="AQ179" s="51"/>
      <c r="AR179" s="51"/>
      <c r="AS179" s="51"/>
      <c r="AT179" s="51"/>
      <c r="AU179" s="51"/>
      <c r="AV179" s="51"/>
      <c r="AW179" s="51"/>
      <c r="AX179" s="51"/>
      <c r="AY179" s="51"/>
      <c r="AZ179" s="51"/>
      <c r="BA179" s="51"/>
      <c r="BB179" s="51"/>
      <c r="BC179" s="51"/>
      <c r="BD179" s="51"/>
      <c r="BE179" s="51"/>
      <c r="BF179" s="51"/>
      <c r="BG179" s="51"/>
      <c r="BH179" s="51"/>
      <c r="BI179" s="51"/>
      <c r="BJ179" s="51"/>
      <c r="BK179" s="51"/>
      <c r="BL179" s="51"/>
      <c r="BM179" s="51"/>
      <c r="BN179" s="51"/>
      <c r="BO179" s="51"/>
      <c r="BP179" s="51"/>
      <c r="BQ179" s="51"/>
      <c r="BR179" s="51"/>
      <c r="BS179" s="51"/>
      <c r="BT179" s="51"/>
      <c r="BU179" s="51"/>
      <c r="BV179" s="51"/>
      <c r="BW179" s="51"/>
      <c r="BX179" s="51"/>
      <c r="BY179" s="51"/>
      <c r="BZ179" s="51"/>
      <c r="CA179" s="51"/>
      <c r="CB179" s="51"/>
      <c r="CC179" s="51"/>
      <c r="CD179" s="51"/>
      <c r="CE179" s="51"/>
      <c r="CF179" s="51"/>
      <c r="CG179" s="51"/>
      <c r="CH179" s="51"/>
      <c r="CI179" s="51"/>
      <c r="CJ179" s="51"/>
      <c r="CK179" s="51"/>
      <c r="CL179" s="51"/>
      <c r="CM179" s="51"/>
      <c r="CN179" s="51"/>
      <c r="CO179" s="51"/>
      <c r="CP179" s="51"/>
      <c r="CQ179" s="51"/>
      <c r="CR179" s="51"/>
      <c r="CS179" s="51"/>
      <c r="CT179" s="51"/>
      <c r="CU179" s="51"/>
      <c r="CV179" s="51"/>
      <c r="CW179" s="51"/>
      <c r="CX179" s="51"/>
      <c r="CY179" s="51"/>
      <c r="CZ179" s="51"/>
      <c r="DA179" s="51"/>
      <c r="DB179" s="51"/>
      <c r="DC179" s="51"/>
      <c r="DD179" s="51"/>
      <c r="DE179" s="51"/>
      <c r="DF179" s="51"/>
      <c r="DG179" s="51"/>
      <c r="DH179" s="51"/>
      <c r="DI179" s="51"/>
      <c r="DJ179" s="51"/>
      <c r="DK179" s="51"/>
      <c r="DL179" s="51"/>
      <c r="DM179" s="51"/>
      <c r="DN179" s="51"/>
      <c r="DO179" s="51"/>
      <c r="DP179" s="51"/>
      <c r="DQ179" s="51"/>
      <c r="DR179" s="51"/>
      <c r="DS179" s="51"/>
      <c r="DT179" s="51"/>
      <c r="DU179" s="51"/>
      <c r="DV179" s="51"/>
      <c r="DW179" s="51"/>
      <c r="DX179" s="51"/>
      <c r="DY179" s="51"/>
      <c r="DZ179" s="51"/>
      <c r="EA179" s="51"/>
      <c r="EB179" s="51"/>
      <c r="EC179" s="51"/>
      <c r="ED179" s="51"/>
      <c r="EE179" s="51"/>
      <c r="EF179" s="51"/>
      <c r="EG179" s="51"/>
      <c r="EH179" s="51"/>
      <c r="EI179" s="51"/>
      <c r="EJ179" s="51"/>
      <c r="EK179" s="51"/>
      <c r="EL179" s="51"/>
      <c r="EM179" s="51"/>
      <c r="EN179" s="51"/>
      <c r="EO179" s="51"/>
      <c r="EP179" s="51"/>
      <c r="EQ179" s="51"/>
      <c r="ER179" s="51"/>
      <c r="ES179" s="51"/>
      <c r="ET179" s="51"/>
      <c r="EU179" s="51"/>
      <c r="EV179" s="51"/>
      <c r="EW179" s="51"/>
      <c r="EX179" s="51"/>
      <c r="EY179" s="51"/>
      <c r="EZ179" s="51"/>
      <c r="FA179" s="51"/>
      <c r="FB179" s="51"/>
      <c r="FC179" s="51"/>
      <c r="FD179" s="51"/>
      <c r="FE179" s="51"/>
      <c r="FF179" s="51"/>
      <c r="FG179" s="51"/>
      <c r="FH179" s="51"/>
      <c r="FI179" s="51"/>
      <c r="FJ179" s="51"/>
      <c r="FK179" s="51"/>
      <c r="FL179" s="51"/>
      <c r="FM179" s="51"/>
      <c r="FN179" s="51"/>
      <c r="FO179" s="51"/>
      <c r="FP179" s="51"/>
      <c r="FQ179" s="51"/>
      <c r="FR179" s="51"/>
      <c r="FS179" s="51"/>
      <c r="FT179" s="51"/>
      <c r="FU179" s="51"/>
      <c r="FV179" s="51"/>
      <c r="FW179" s="51"/>
      <c r="FX179" s="51"/>
      <c r="FY179" s="51"/>
      <c r="FZ179" s="51"/>
      <c r="GA179" s="51"/>
      <c r="GB179" s="51"/>
      <c r="GC179" s="51"/>
      <c r="GD179" s="51"/>
      <c r="GE179" s="51"/>
      <c r="GF179" s="51"/>
      <c r="GG179" s="51"/>
      <c r="GH179" s="51"/>
      <c r="GI179" s="51"/>
      <c r="GJ179" s="51"/>
      <c r="GK179" s="51"/>
      <c r="GL179" s="51"/>
      <c r="GM179" s="51"/>
      <c r="GN179" s="51"/>
      <c r="GO179" s="51"/>
      <c r="GP179" s="51"/>
      <c r="GQ179" s="51"/>
      <c r="GR179" s="51"/>
      <c r="GS179" s="51"/>
      <c r="GT179" s="51"/>
      <c r="GU179" s="51"/>
      <c r="GV179" s="51"/>
      <c r="GW179" s="51"/>
      <c r="GX179" s="51"/>
      <c r="GY179" s="51"/>
      <c r="GZ179" s="51"/>
      <c r="HA179" s="51"/>
      <c r="HB179" s="51"/>
      <c r="HC179" s="51"/>
      <c r="HD179" s="51"/>
      <c r="HE179" s="51"/>
      <c r="HF179" s="51"/>
      <c r="HG179" s="51"/>
      <c r="HH179" s="51"/>
      <c r="HI179" s="51"/>
      <c r="HJ179" s="51"/>
      <c r="HK179" s="51"/>
      <c r="HL179" s="51"/>
      <c r="HM179" s="51"/>
      <c r="HN179" s="51"/>
      <c r="HO179" s="51"/>
      <c r="HP179" s="51"/>
      <c r="HQ179" s="51"/>
      <c r="HR179" s="51"/>
      <c r="HS179" s="51"/>
      <c r="HT179" s="51"/>
      <c r="HU179" s="51"/>
      <c r="HV179" s="51"/>
      <c r="HW179" s="51"/>
      <c r="HX179" s="51"/>
      <c r="HY179" s="51"/>
      <c r="HZ179" s="51"/>
      <c r="IA179" s="51"/>
      <c r="IB179" s="51"/>
      <c r="IC179" s="51"/>
      <c r="ID179" s="51"/>
      <c r="IE179" s="51"/>
      <c r="IF179" s="51"/>
      <c r="IG179" s="51"/>
      <c r="IH179" s="51"/>
      <c r="II179" s="51"/>
      <c r="IJ179" s="51"/>
      <c r="IK179" s="51"/>
      <c r="IL179" s="51"/>
      <c r="IM179" s="51"/>
      <c r="IN179" s="51"/>
      <c r="IO179" s="51"/>
      <c r="IP179" s="51"/>
      <c r="IQ179" s="51"/>
      <c r="IR179" s="51"/>
      <c r="IS179" s="51"/>
      <c r="IT179" s="51"/>
      <c r="IU179" s="51"/>
      <c r="IV179" s="51"/>
      <c r="IW179" s="51"/>
      <c r="IX179" s="51"/>
      <c r="IY179" s="51"/>
      <c r="IZ179" s="51"/>
      <c r="JA179" s="51"/>
      <c r="JB179" s="51"/>
      <c r="JC179" s="51"/>
      <c r="JD179" s="51"/>
      <c r="JE179" s="51"/>
      <c r="JF179" s="51"/>
      <c r="JG179" s="51"/>
      <c r="JH179" s="51"/>
      <c r="JI179" s="51"/>
      <c r="JJ179" s="51"/>
      <c r="JK179" s="51"/>
      <c r="JL179" s="51"/>
      <c r="JM179" s="51"/>
      <c r="JN179" s="51"/>
      <c r="JO179" s="51"/>
      <c r="JP179" s="51"/>
      <c r="JQ179" s="51"/>
      <c r="JR179" s="51"/>
      <c r="JS179" s="51"/>
      <c r="JT179" s="51"/>
      <c r="JU179" s="51"/>
      <c r="JV179" s="51"/>
      <c r="JW179" s="51"/>
      <c r="JX179" s="51"/>
      <c r="JY179" s="51"/>
      <c r="JZ179" s="51"/>
      <c r="KA179" s="51"/>
      <c r="KB179" s="51"/>
      <c r="KC179" s="51"/>
      <c r="KD179" s="51"/>
      <c r="KE179" s="51"/>
      <c r="KF179" s="51"/>
      <c r="KG179" s="51"/>
      <c r="KH179" s="51"/>
      <c r="KI179" s="51"/>
      <c r="KJ179" s="51"/>
      <c r="KK179" s="51"/>
      <c r="KL179" s="51"/>
      <c r="KM179" s="51"/>
      <c r="KN179" s="51"/>
      <c r="KO179" s="51"/>
      <c r="KP179" s="51"/>
      <c r="KQ179" s="51"/>
      <c r="KR179" s="51"/>
      <c r="KS179" s="51"/>
      <c r="KT179" s="51"/>
      <c r="KU179" s="51"/>
      <c r="KV179" s="51"/>
      <c r="KW179" s="51"/>
      <c r="KX179" s="51"/>
      <c r="KY179" s="51"/>
      <c r="KZ179" s="51"/>
      <c r="LA179" s="51"/>
      <c r="LB179" s="51"/>
      <c r="LC179" s="51"/>
      <c r="LD179" s="51"/>
      <c r="LE179" s="51"/>
      <c r="LF179" s="51"/>
      <c r="LG179" s="51"/>
      <c r="LH179" s="51"/>
      <c r="LI179" s="51"/>
      <c r="LJ179" s="51"/>
      <c r="LK179" s="51"/>
      <c r="LL179" s="51"/>
      <c r="LM179" s="51"/>
      <c r="LN179" s="51"/>
      <c r="LO179" s="51"/>
      <c r="LP179" s="51"/>
      <c r="LQ179" s="51"/>
      <c r="LR179" s="51"/>
      <c r="LS179" s="51"/>
      <c r="LT179" s="51"/>
      <c r="LU179" s="51"/>
      <c r="LV179" s="51"/>
      <c r="LW179" s="51"/>
      <c r="LX179" s="51"/>
      <c r="LY179" s="51"/>
      <c r="LZ179" s="51"/>
      <c r="MA179" s="51"/>
      <c r="MB179" s="51"/>
      <c r="MC179" s="51"/>
      <c r="MD179" s="51"/>
      <c r="ME179" s="51"/>
      <c r="MF179" s="51"/>
      <c r="MG179" s="51"/>
      <c r="MH179" s="51"/>
      <c r="MI179" s="51"/>
      <c r="MJ179" s="51"/>
      <c r="MK179" s="51"/>
      <c r="ML179" s="51"/>
      <c r="MM179" s="51"/>
      <c r="MN179" s="51"/>
      <c r="MO179" s="51"/>
      <c r="MP179" s="51"/>
      <c r="MQ179" s="51"/>
      <c r="MR179" s="51"/>
      <c r="MS179" s="51"/>
      <c r="MT179" s="51"/>
      <c r="MU179" s="51"/>
      <c r="MV179" s="51"/>
      <c r="MW179" s="51"/>
      <c r="MX179" s="51"/>
      <c r="MY179" s="51"/>
      <c r="MZ179" s="51"/>
      <c r="NA179" s="51"/>
      <c r="NB179" s="51"/>
      <c r="NC179" s="51"/>
      <c r="ND179" s="51"/>
      <c r="NE179" s="51"/>
      <c r="NF179" s="51"/>
      <c r="NG179" s="51"/>
      <c r="NH179" s="51"/>
      <c r="NI179" s="51"/>
      <c r="NJ179" s="51"/>
      <c r="NK179" s="51"/>
      <c r="NL179" s="51"/>
      <c r="NM179" s="51"/>
      <c r="NN179" s="51"/>
      <c r="NO179" s="51"/>
      <c r="NP179" s="51"/>
      <c r="NQ179" s="51"/>
      <c r="NR179" s="51"/>
      <c r="NS179" s="51"/>
      <c r="NT179" s="51"/>
      <c r="NU179" s="51"/>
      <c r="NV179" s="51"/>
      <c r="NW179" s="51"/>
      <c r="NX179" s="51"/>
      <c r="NY179" s="51"/>
      <c r="NZ179" s="51"/>
      <c r="OA179" s="51"/>
      <c r="OB179" s="51"/>
      <c r="OC179" s="51"/>
      <c r="OD179" s="51"/>
      <c r="OE179" s="51"/>
      <c r="OF179" s="51"/>
      <c r="OG179" s="51"/>
      <c r="OH179" s="51"/>
      <c r="OI179" s="51"/>
      <c r="OJ179" s="51"/>
      <c r="OK179" s="51"/>
      <c r="OL179" s="51"/>
      <c r="OM179" s="51"/>
      <c r="ON179" s="51"/>
      <c r="OO179" s="51"/>
      <c r="OP179" s="51"/>
      <c r="OQ179" s="51"/>
      <c r="OR179" s="51"/>
      <c r="OS179" s="51"/>
      <c r="OT179" s="51"/>
      <c r="OU179" s="51"/>
      <c r="OV179" s="51"/>
      <c r="OW179" s="51"/>
      <c r="OX179" s="51"/>
      <c r="OY179" s="51"/>
      <c r="OZ179" s="51"/>
      <c r="PA179" s="51"/>
      <c r="PB179" s="51"/>
      <c r="PC179" s="51"/>
      <c r="PD179" s="51"/>
      <c r="PE179" s="51"/>
      <c r="PF179" s="51"/>
      <c r="PG179" s="51"/>
      <c r="PH179" s="51"/>
      <c r="PI179" s="51"/>
      <c r="PJ179" s="51"/>
      <c r="PK179" s="51"/>
      <c r="PL179" s="51"/>
      <c r="PM179" s="51"/>
      <c r="PN179" s="51"/>
      <c r="PO179" s="51"/>
      <c r="PP179" s="51"/>
      <c r="PQ179" s="51"/>
      <c r="PR179" s="51"/>
      <c r="PS179" s="51"/>
      <c r="PT179" s="51"/>
      <c r="PU179" s="51"/>
      <c r="PV179" s="51"/>
      <c r="PW179" s="51"/>
      <c r="PX179" s="51"/>
      <c r="PY179" s="51"/>
      <c r="PZ179" s="51"/>
      <c r="QA179" s="51"/>
      <c r="QB179" s="51"/>
      <c r="QC179" s="51"/>
      <c r="QD179" s="51"/>
      <c r="QE179" s="51"/>
      <c r="QF179" s="51"/>
      <c r="QG179" s="51"/>
      <c r="QH179" s="51"/>
      <c r="QI179" s="51"/>
      <c r="QJ179" s="51"/>
      <c r="QK179" s="51"/>
      <c r="QL179" s="51"/>
      <c r="QM179" s="51"/>
      <c r="QN179" s="51"/>
      <c r="QO179" s="51"/>
      <c r="QP179" s="51"/>
      <c r="QQ179" s="51"/>
      <c r="QR179" s="51"/>
      <c r="QS179" s="51"/>
      <c r="QT179" s="51"/>
      <c r="QU179" s="51"/>
      <c r="QV179" s="51"/>
      <c r="QW179" s="51"/>
      <c r="QX179" s="51"/>
      <c r="QY179" s="51"/>
      <c r="QZ179" s="51"/>
      <c r="RA179" s="51"/>
      <c r="RB179" s="51"/>
      <c r="RC179" s="51"/>
      <c r="RD179" s="51"/>
      <c r="RE179" s="51"/>
      <c r="RF179" s="51"/>
      <c r="RG179" s="51"/>
      <c r="RH179" s="51"/>
      <c r="RI179" s="51"/>
      <c r="RJ179" s="51"/>
      <c r="RK179" s="51"/>
      <c r="RL179" s="51"/>
      <c r="RM179" s="51"/>
      <c r="RN179" s="51"/>
      <c r="RO179" s="51"/>
      <c r="RP179" s="51"/>
      <c r="RQ179" s="51"/>
      <c r="RR179" s="51"/>
      <c r="RS179" s="51"/>
      <c r="RT179" s="51"/>
      <c r="RU179" s="51"/>
      <c r="RV179" s="51"/>
      <c r="RW179" s="51"/>
      <c r="RX179" s="51"/>
      <c r="RY179" s="51"/>
      <c r="RZ179" s="51"/>
      <c r="SA179" s="51"/>
      <c r="SB179" s="51"/>
      <c r="SC179" s="51"/>
      <c r="SD179" s="51"/>
      <c r="SE179" s="51"/>
      <c r="SF179" s="51"/>
      <c r="SG179" s="51"/>
      <c r="SH179" s="51"/>
      <c r="SI179" s="51"/>
      <c r="SJ179" s="51"/>
      <c r="SK179" s="51"/>
      <c r="SL179" s="51"/>
      <c r="SM179" s="51"/>
      <c r="SN179" s="51"/>
      <c r="SO179" s="51"/>
      <c r="SP179" s="51"/>
      <c r="SQ179" s="51"/>
      <c r="SR179" s="51"/>
      <c r="SS179" s="51"/>
      <c r="ST179" s="51"/>
      <c r="SU179" s="51"/>
      <c r="SV179" s="51"/>
      <c r="SW179" s="51"/>
      <c r="SX179" s="51"/>
      <c r="SY179" s="51"/>
      <c r="SZ179" s="51"/>
      <c r="TA179" s="51"/>
      <c r="TB179" s="51"/>
      <c r="TC179" s="51"/>
      <c r="TD179" s="51"/>
      <c r="TE179" s="51"/>
      <c r="TF179" s="51"/>
      <c r="TG179" s="51"/>
      <c r="TH179" s="51"/>
      <c r="TI179" s="51"/>
      <c r="TJ179" s="51"/>
      <c r="TK179" s="51"/>
      <c r="TL179" s="51"/>
      <c r="TM179" s="51"/>
      <c r="TN179" s="51"/>
      <c r="TO179" s="51"/>
      <c r="TP179" s="51"/>
      <c r="TQ179" s="51"/>
      <c r="TR179" s="51"/>
      <c r="TS179" s="51"/>
      <c r="TT179" s="51"/>
      <c r="TU179" s="51"/>
      <c r="TV179" s="51"/>
      <c r="TW179" s="51"/>
      <c r="TX179" s="51"/>
      <c r="TY179" s="51"/>
      <c r="TZ179" s="51"/>
      <c r="UA179" s="51"/>
      <c r="UB179" s="51"/>
      <c r="UC179" s="51"/>
      <c r="UD179" s="51"/>
      <c r="UE179" s="51"/>
      <c r="UF179" s="51"/>
      <c r="UG179" s="51"/>
      <c r="UH179" s="51"/>
      <c r="UI179" s="51"/>
      <c r="UJ179" s="51"/>
      <c r="UK179" s="51"/>
      <c r="UL179" s="51"/>
      <c r="UM179" s="51"/>
      <c r="UN179" s="51"/>
      <c r="UO179" s="51"/>
      <c r="UP179" s="51"/>
      <c r="UQ179" s="51"/>
      <c r="UR179" s="51"/>
      <c r="US179" s="51"/>
      <c r="UT179" s="51"/>
      <c r="UU179" s="51"/>
      <c r="UV179" s="51"/>
      <c r="UW179" s="51"/>
      <c r="UX179" s="51"/>
      <c r="UY179" s="51"/>
      <c r="UZ179" s="51"/>
      <c r="VA179" s="51"/>
      <c r="VB179" s="51"/>
      <c r="VC179" s="51"/>
      <c r="VD179" s="51"/>
      <c r="VE179" s="51"/>
      <c r="VF179" s="51"/>
      <c r="VG179" s="51"/>
      <c r="VH179" s="51"/>
      <c r="VI179" s="51"/>
      <c r="VJ179" s="51"/>
      <c r="VK179" s="51"/>
      <c r="VL179" s="51"/>
      <c r="VM179" s="51"/>
      <c r="VN179" s="51"/>
      <c r="VO179" s="51"/>
      <c r="VP179" s="51"/>
      <c r="VQ179" s="51"/>
      <c r="VR179" s="51"/>
      <c r="VS179" s="51"/>
      <c r="VT179" s="51"/>
      <c r="VU179" s="51"/>
      <c r="VV179" s="51"/>
      <c r="VW179" s="51"/>
      <c r="VX179" s="51"/>
      <c r="VY179" s="51"/>
      <c r="VZ179" s="51"/>
      <c r="WA179" s="51"/>
      <c r="WB179" s="51"/>
      <c r="WC179" s="51"/>
      <c r="WD179" s="51"/>
      <c r="WE179" s="51"/>
      <c r="WF179" s="51"/>
      <c r="WG179" s="51"/>
      <c r="WH179" s="51"/>
      <c r="WI179" s="51"/>
      <c r="WJ179" s="51"/>
      <c r="WK179" s="51"/>
      <c r="WL179" s="51"/>
      <c r="WM179" s="51"/>
      <c r="WN179" s="51"/>
      <c r="WO179" s="51"/>
      <c r="WP179" s="51"/>
      <c r="WQ179" s="51"/>
      <c r="WR179" s="51"/>
      <c r="WS179" s="51"/>
      <c r="WT179" s="51"/>
      <c r="WU179" s="51"/>
      <c r="WV179" s="51"/>
      <c r="WW179" s="51"/>
      <c r="WX179" s="51"/>
      <c r="WY179" s="51"/>
      <c r="WZ179" s="51"/>
      <c r="XA179" s="51"/>
      <c r="XB179" s="51"/>
      <c r="XC179" s="51"/>
      <c r="XD179" s="51"/>
      <c r="XE179" s="51"/>
      <c r="XF179" s="51"/>
      <c r="XG179" s="51"/>
      <c r="XH179" s="51"/>
      <c r="XI179" s="51"/>
      <c r="XJ179" s="51"/>
      <c r="XK179" s="51"/>
      <c r="XL179" s="51"/>
      <c r="XM179" s="51"/>
      <c r="XN179" s="51"/>
      <c r="XO179" s="51"/>
      <c r="XP179" s="51"/>
      <c r="XQ179" s="51"/>
      <c r="XR179" s="51"/>
      <c r="XS179" s="51"/>
      <c r="XT179" s="51"/>
      <c r="XU179" s="51"/>
      <c r="XV179" s="51"/>
      <c r="XW179" s="51"/>
      <c r="XX179" s="51"/>
      <c r="XY179" s="51"/>
      <c r="XZ179" s="51"/>
      <c r="YA179" s="51"/>
      <c r="YB179" s="51"/>
      <c r="YC179" s="51"/>
      <c r="YD179" s="51"/>
      <c r="YE179" s="51"/>
      <c r="YF179" s="51"/>
      <c r="YG179" s="51"/>
      <c r="YH179" s="51"/>
      <c r="YI179" s="51"/>
      <c r="YJ179" s="51"/>
      <c r="YK179" s="51"/>
      <c r="YL179" s="51"/>
      <c r="YM179" s="51"/>
      <c r="YN179" s="51"/>
      <c r="YO179" s="51"/>
      <c r="YP179" s="51"/>
      <c r="YQ179" s="51"/>
      <c r="YR179" s="51"/>
      <c r="YS179" s="51"/>
      <c r="YT179" s="51"/>
      <c r="YU179" s="51"/>
      <c r="YV179" s="51"/>
      <c r="YW179" s="51"/>
      <c r="YX179" s="51"/>
      <c r="YY179" s="51"/>
      <c r="YZ179" s="51"/>
      <c r="ZA179" s="51"/>
      <c r="ZB179" s="51"/>
      <c r="ZC179" s="51"/>
      <c r="ZD179" s="51"/>
      <c r="ZE179" s="51"/>
      <c r="ZF179" s="51"/>
      <c r="ZG179" s="51"/>
      <c r="ZH179" s="51"/>
      <c r="ZI179" s="51"/>
      <c r="ZJ179" s="51"/>
      <c r="ZK179" s="51"/>
      <c r="ZL179" s="51"/>
      <c r="ZM179" s="51"/>
      <c r="ZN179" s="51"/>
      <c r="ZO179" s="51"/>
      <c r="ZP179" s="51"/>
      <c r="ZQ179" s="51"/>
      <c r="ZR179" s="51"/>
      <c r="ZS179" s="51"/>
      <c r="ZT179" s="51"/>
      <c r="ZU179" s="51"/>
      <c r="ZV179" s="51"/>
      <c r="ZW179" s="51"/>
      <c r="ZX179" s="51"/>
      <c r="ZY179" s="51"/>
      <c r="ZZ179" s="51"/>
      <c r="AAA179" s="51"/>
      <c r="AAB179" s="51"/>
      <c r="AAC179" s="51"/>
      <c r="AAD179" s="51"/>
      <c r="AAE179" s="51"/>
      <c r="AAF179" s="51"/>
      <c r="AAG179" s="51"/>
      <c r="AAH179" s="51"/>
      <c r="AAI179" s="51"/>
      <c r="AAJ179" s="51"/>
      <c r="AAK179" s="51"/>
      <c r="AAL179" s="51"/>
      <c r="AAM179" s="51"/>
      <c r="AAN179" s="51"/>
      <c r="AAO179" s="51"/>
      <c r="AAP179" s="51"/>
      <c r="AAQ179" s="51"/>
      <c r="AAR179" s="51"/>
      <c r="AAS179" s="51"/>
      <c r="AAT179" s="51"/>
      <c r="AAU179" s="51"/>
      <c r="AAV179" s="51"/>
      <c r="AAW179" s="51"/>
      <c r="AAX179" s="51"/>
      <c r="AAY179" s="51"/>
      <c r="AAZ179" s="51"/>
      <c r="ABA179" s="51"/>
      <c r="ABB179" s="51"/>
      <c r="ABC179" s="51"/>
      <c r="ABD179" s="51"/>
      <c r="ABE179" s="51"/>
      <c r="ABF179" s="51"/>
      <c r="ABG179" s="51"/>
      <c r="ABH179" s="51"/>
      <c r="ABI179" s="51"/>
      <c r="ABJ179" s="51"/>
      <c r="ABK179" s="51"/>
      <c r="ABL179" s="51"/>
      <c r="ABM179" s="51"/>
      <c r="ABN179" s="51"/>
      <c r="ABO179" s="51"/>
      <c r="ABP179" s="51"/>
      <c r="ABQ179" s="51"/>
      <c r="ABR179" s="51"/>
      <c r="ABS179" s="51"/>
      <c r="ABT179" s="51"/>
      <c r="ABU179" s="51"/>
      <c r="ABV179" s="51"/>
      <c r="ABW179" s="51"/>
      <c r="ABX179" s="51"/>
      <c r="ABY179" s="51"/>
      <c r="ABZ179" s="51"/>
      <c r="ACA179" s="51"/>
      <c r="ACB179" s="51"/>
      <c r="ACC179" s="51"/>
      <c r="ACD179" s="51"/>
      <c r="ACE179" s="51"/>
      <c r="ACF179" s="51"/>
      <c r="ACG179" s="51"/>
      <c r="ACH179" s="51"/>
      <c r="ACI179" s="51"/>
      <c r="ACJ179" s="51"/>
      <c r="ACK179" s="51"/>
      <c r="ACL179" s="51"/>
      <c r="ACM179" s="51"/>
      <c r="ACN179" s="51"/>
      <c r="ACO179" s="51"/>
      <c r="ACP179" s="51"/>
      <c r="ACQ179" s="51"/>
      <c r="ACR179" s="51"/>
      <c r="ACS179" s="51"/>
      <c r="ACT179" s="51"/>
      <c r="ACU179" s="51"/>
      <c r="ACV179" s="51"/>
      <c r="ACW179" s="51"/>
      <c r="ACX179" s="51"/>
      <c r="ACY179" s="51"/>
      <c r="ACZ179" s="51"/>
      <c r="ADA179" s="51"/>
      <c r="ADB179" s="51"/>
      <c r="ADC179" s="51"/>
      <c r="ADD179" s="51"/>
      <c r="ADE179" s="51"/>
      <c r="ADF179" s="51"/>
      <c r="ADG179" s="51"/>
      <c r="ADH179" s="51"/>
      <c r="ADI179" s="51"/>
      <c r="ADJ179" s="51"/>
      <c r="ADK179" s="51"/>
      <c r="ADL179" s="51"/>
      <c r="ADM179" s="51"/>
      <c r="ADN179" s="51"/>
      <c r="ADO179" s="51"/>
      <c r="ADP179" s="51"/>
      <c r="ADQ179" s="51"/>
      <c r="ADR179" s="51"/>
      <c r="ADS179" s="51"/>
      <c r="ADT179" s="51"/>
      <c r="ADU179" s="51"/>
      <c r="ADV179" s="51"/>
      <c r="ADW179" s="51"/>
      <c r="ADX179" s="51"/>
      <c r="ADY179" s="51"/>
      <c r="ADZ179" s="51"/>
      <c r="AEA179" s="51"/>
      <c r="AEB179" s="51"/>
      <c r="AEC179" s="51"/>
      <c r="AED179" s="51"/>
      <c r="AEE179" s="51"/>
      <c r="AEF179" s="51"/>
      <c r="AEG179" s="51"/>
      <c r="AEH179" s="51"/>
      <c r="AEI179" s="51"/>
      <c r="AEJ179" s="51"/>
      <c r="AEK179" s="51"/>
      <c r="AEL179" s="51"/>
      <c r="AEM179" s="51"/>
      <c r="AEN179" s="51"/>
      <c r="AEO179" s="51"/>
      <c r="AEP179" s="51"/>
      <c r="AEQ179" s="51"/>
      <c r="AER179" s="51"/>
      <c r="AES179" s="51"/>
      <c r="AET179" s="51"/>
      <c r="AEU179" s="51"/>
      <c r="AEV179" s="51"/>
      <c r="AEW179" s="51"/>
      <c r="AEX179" s="51"/>
      <c r="AEY179" s="51"/>
      <c r="AEZ179" s="51"/>
      <c r="AFA179" s="51"/>
      <c r="AFB179" s="51"/>
      <c r="AFC179" s="51"/>
      <c r="AFD179" s="51"/>
      <c r="AFE179" s="51"/>
      <c r="AFF179" s="51"/>
      <c r="AFG179" s="51"/>
      <c r="AFH179" s="51"/>
      <c r="AFI179" s="51"/>
      <c r="AFJ179" s="51"/>
      <c r="AFK179" s="51"/>
      <c r="AFL179" s="51"/>
      <c r="AFM179" s="51"/>
      <c r="AFN179" s="51"/>
      <c r="AFO179" s="51"/>
      <c r="AFP179" s="51"/>
      <c r="AFQ179" s="51"/>
      <c r="AFR179" s="51"/>
      <c r="AFS179" s="51"/>
      <c r="AFT179" s="51"/>
      <c r="AFU179" s="51"/>
      <c r="AFV179" s="51"/>
      <c r="AFW179" s="51"/>
      <c r="AFX179" s="51"/>
      <c r="AFY179" s="51"/>
      <c r="AFZ179" s="51"/>
      <c r="AGA179" s="51"/>
      <c r="AGB179" s="51"/>
      <c r="AGC179" s="51"/>
      <c r="AGD179" s="51"/>
      <c r="AGE179" s="51"/>
      <c r="AGF179" s="51"/>
      <c r="AGG179" s="51"/>
      <c r="AGH179" s="51"/>
      <c r="AGI179" s="51"/>
      <c r="AGJ179" s="51"/>
      <c r="AGK179" s="51"/>
      <c r="AGL179" s="51"/>
      <c r="AGM179" s="51"/>
      <c r="AGN179" s="51"/>
      <c r="AGO179" s="51"/>
      <c r="AGP179" s="51"/>
      <c r="AGQ179" s="51"/>
      <c r="AGR179" s="51"/>
      <c r="AGS179" s="51"/>
      <c r="AGT179" s="51"/>
      <c r="AGU179" s="51"/>
      <c r="AGV179" s="51"/>
      <c r="AGW179" s="51"/>
      <c r="AGX179" s="51"/>
      <c r="AGY179" s="51"/>
      <c r="AGZ179" s="51"/>
      <c r="AHA179" s="51"/>
      <c r="AHB179" s="51"/>
      <c r="AHC179" s="51"/>
      <c r="AHD179" s="51"/>
      <c r="AHE179" s="51"/>
      <c r="AHF179" s="51"/>
      <c r="AHG179" s="51"/>
      <c r="AHH179" s="51"/>
      <c r="AHI179" s="51"/>
      <c r="AHJ179" s="51"/>
      <c r="AHK179" s="51"/>
      <c r="AHL179" s="51"/>
      <c r="AHM179" s="51"/>
      <c r="AHN179" s="51"/>
      <c r="AHO179" s="51"/>
      <c r="AHP179" s="51"/>
      <c r="AHQ179" s="51"/>
      <c r="AHR179" s="51"/>
      <c r="AHS179" s="51"/>
      <c r="AHT179" s="51"/>
      <c r="AHU179" s="51"/>
      <c r="AHV179" s="51"/>
      <c r="AHW179" s="51"/>
      <c r="AHX179" s="51"/>
      <c r="AHY179" s="51"/>
      <c r="AHZ179" s="51"/>
      <c r="AIA179" s="51"/>
      <c r="AIB179" s="51"/>
      <c r="AIC179" s="51"/>
      <c r="AID179" s="51"/>
      <c r="AIE179" s="51"/>
      <c r="AIF179" s="51"/>
      <c r="AIG179" s="51"/>
      <c r="AIH179" s="51"/>
      <c r="AII179" s="51"/>
      <c r="AIJ179" s="51"/>
      <c r="AIK179" s="51"/>
      <c r="AIL179" s="51"/>
      <c r="AIM179" s="51"/>
      <c r="AIN179" s="51"/>
      <c r="AIO179" s="51"/>
      <c r="AIP179" s="51"/>
      <c r="AIQ179" s="51"/>
      <c r="AIR179" s="51"/>
      <c r="AIS179" s="51"/>
      <c r="AIT179" s="51"/>
      <c r="AIU179" s="51"/>
      <c r="AIV179" s="51"/>
      <c r="AIW179" s="51"/>
      <c r="AIX179" s="51"/>
      <c r="AIY179" s="51"/>
      <c r="AIZ179" s="51"/>
      <c r="AJA179" s="51"/>
      <c r="AJB179" s="51"/>
      <c r="AJC179" s="51"/>
      <c r="AJD179" s="51"/>
      <c r="AJE179" s="51"/>
      <c r="AJF179" s="51"/>
      <c r="AJG179" s="51"/>
      <c r="AJH179" s="51"/>
      <c r="AJI179" s="51"/>
      <c r="AJJ179" s="51"/>
      <c r="AJK179" s="51"/>
      <c r="AJL179" s="51"/>
      <c r="AJM179" s="51"/>
      <c r="AJN179" s="51"/>
      <c r="AJO179" s="51"/>
      <c r="AJP179" s="51"/>
      <c r="AJQ179" s="51"/>
      <c r="AJR179" s="51"/>
      <c r="AJS179" s="51"/>
      <c r="AJT179" s="51"/>
      <c r="AJU179" s="51"/>
      <c r="AJV179" s="51"/>
      <c r="AJW179" s="51"/>
      <c r="AJX179" s="51"/>
      <c r="AJY179" s="51"/>
      <c r="AJZ179" s="51"/>
      <c r="AKA179" s="51"/>
      <c r="AKB179" s="51"/>
      <c r="AKC179" s="51"/>
      <c r="AKD179" s="51"/>
      <c r="AKE179" s="51"/>
      <c r="AKF179" s="51"/>
      <c r="AKG179" s="51"/>
      <c r="AKH179" s="51"/>
      <c r="AKI179" s="51"/>
      <c r="AKJ179" s="51"/>
      <c r="AKK179" s="51"/>
      <c r="AKL179" s="51"/>
      <c r="AKM179" s="51"/>
      <c r="AKN179" s="51"/>
      <c r="AKO179" s="51"/>
      <c r="AKP179" s="51"/>
      <c r="AKQ179" s="51"/>
      <c r="AKR179" s="51"/>
      <c r="AKS179" s="51"/>
      <c r="AKT179" s="51"/>
      <c r="AKU179" s="51"/>
      <c r="AKV179" s="51"/>
      <c r="AKW179" s="51"/>
      <c r="AKX179" s="51"/>
      <c r="AKY179" s="51"/>
      <c r="AKZ179" s="51"/>
      <c r="ALA179" s="51"/>
      <c r="ALB179" s="51"/>
      <c r="ALC179" s="51"/>
      <c r="ALD179" s="51"/>
      <c r="ALE179" s="51"/>
      <c r="ALF179" s="51"/>
      <c r="ALG179" s="51"/>
      <c r="ALH179" s="51"/>
      <c r="ALI179" s="51"/>
      <c r="ALJ179" s="51"/>
      <c r="ALK179" s="51"/>
      <c r="ALL179" s="51"/>
      <c r="ALM179" s="51"/>
      <c r="ALN179" s="51"/>
      <c r="ALO179" s="51"/>
      <c r="ALP179" s="51"/>
      <c r="ALQ179" s="51"/>
      <c r="ALR179" s="51"/>
      <c r="ALS179" s="51"/>
      <c r="ALT179" s="51"/>
      <c r="ALU179" s="51"/>
      <c r="ALV179" s="51"/>
      <c r="ALW179" s="51"/>
      <c r="ALX179" s="51"/>
      <c r="ALY179" s="51"/>
      <c r="ALZ179" s="51"/>
      <c r="AMA179" s="51"/>
      <c r="AMB179" s="51"/>
      <c r="AMC179" s="51"/>
      <c r="AMD179" s="51"/>
      <c r="AME179" s="51"/>
      <c r="AMF179" s="51"/>
      <c r="AMG179" s="51"/>
      <c r="AMH179" s="51"/>
      <c r="AMI179" s="51"/>
      <c r="AMJ179" s="51"/>
      <c r="AMK179" s="51"/>
    </row>
    <row r="180" spans="1:1025" s="51" customFormat="1" ht="93.75" customHeight="1" x14ac:dyDescent="0.25">
      <c r="B180" s="54">
        <v>177</v>
      </c>
      <c r="C180" s="52"/>
      <c r="D180" s="53">
        <v>45127</v>
      </c>
      <c r="E180" s="43" t="s">
        <v>993</v>
      </c>
      <c r="F180" s="43">
        <v>7723145755</v>
      </c>
      <c r="G180" s="54" t="s">
        <v>994</v>
      </c>
      <c r="H180" s="60" t="s">
        <v>90</v>
      </c>
      <c r="I180" s="60" t="s">
        <v>56</v>
      </c>
      <c r="J180" s="53">
        <v>23870</v>
      </c>
      <c r="K180" s="54" t="s">
        <v>995</v>
      </c>
      <c r="L180" s="54" t="s">
        <v>996</v>
      </c>
      <c r="M180" s="54" t="s">
        <v>35</v>
      </c>
      <c r="N180" s="43" t="s">
        <v>27</v>
      </c>
      <c r="O180" s="55"/>
      <c r="P180" s="55" t="s">
        <v>85</v>
      </c>
      <c r="Q180" s="58" t="s">
        <v>60</v>
      </c>
      <c r="R180" s="42" t="s">
        <v>190</v>
      </c>
      <c r="S180" s="64" t="s">
        <v>110</v>
      </c>
      <c r="T180" s="52" t="s">
        <v>997</v>
      </c>
      <c r="U180" s="65">
        <v>45161</v>
      </c>
      <c r="V180" s="195">
        <v>0.66666666666666696</v>
      </c>
      <c r="W180" s="59" t="s">
        <v>91</v>
      </c>
      <c r="X180" s="60">
        <v>26990</v>
      </c>
    </row>
    <row r="181" spans="1:1025" s="51" customFormat="1" ht="93.75" customHeight="1" x14ac:dyDescent="0.25">
      <c r="B181" s="54">
        <v>178</v>
      </c>
      <c r="C181" s="52"/>
      <c r="D181" s="53">
        <v>45127</v>
      </c>
      <c r="E181" s="43" t="s">
        <v>993</v>
      </c>
      <c r="F181" s="43">
        <v>7723145755</v>
      </c>
      <c r="G181" s="60" t="s">
        <v>998</v>
      </c>
      <c r="H181" s="60" t="s">
        <v>34</v>
      </c>
      <c r="I181" s="60" t="s">
        <v>38</v>
      </c>
      <c r="J181" s="53">
        <v>30524</v>
      </c>
      <c r="K181" s="188" t="s">
        <v>360</v>
      </c>
      <c r="L181" s="54" t="s">
        <v>160</v>
      </c>
      <c r="M181" s="54" t="s">
        <v>35</v>
      </c>
      <c r="N181" s="43" t="s">
        <v>27</v>
      </c>
      <c r="O181" s="43" t="s">
        <v>999</v>
      </c>
      <c r="P181" s="55" t="s">
        <v>85</v>
      </c>
      <c r="Q181" s="58" t="s">
        <v>60</v>
      </c>
      <c r="R181" s="42" t="s">
        <v>190</v>
      </c>
      <c r="S181" s="64" t="s">
        <v>110</v>
      </c>
      <c r="T181" s="52" t="s">
        <v>997</v>
      </c>
      <c r="U181" s="65">
        <v>45161</v>
      </c>
      <c r="V181" s="195">
        <v>0.66666666666666696</v>
      </c>
      <c r="W181" s="59" t="s">
        <v>91</v>
      </c>
      <c r="X181" s="60">
        <v>26990</v>
      </c>
    </row>
    <row r="182" spans="1:1025" s="51" customFormat="1" ht="93.75" customHeight="1" x14ac:dyDescent="0.25">
      <c r="B182" s="54">
        <v>179</v>
      </c>
      <c r="C182" s="52"/>
      <c r="D182" s="53">
        <v>45127</v>
      </c>
      <c r="E182" s="43" t="s">
        <v>993</v>
      </c>
      <c r="F182" s="43">
        <v>7723145755</v>
      </c>
      <c r="G182" s="54" t="s">
        <v>1000</v>
      </c>
      <c r="H182" s="54" t="s">
        <v>233</v>
      </c>
      <c r="I182" s="60" t="s">
        <v>37</v>
      </c>
      <c r="J182" s="55">
        <v>27849</v>
      </c>
      <c r="K182" s="188" t="s">
        <v>556</v>
      </c>
      <c r="L182" s="54" t="s">
        <v>996</v>
      </c>
      <c r="M182" s="54" t="s">
        <v>35</v>
      </c>
      <c r="N182" s="85" t="s">
        <v>27</v>
      </c>
      <c r="O182" s="43"/>
      <c r="P182" s="55" t="s">
        <v>85</v>
      </c>
      <c r="Q182" s="58" t="s">
        <v>60</v>
      </c>
      <c r="R182" s="42" t="s">
        <v>190</v>
      </c>
      <c r="S182" s="64" t="s">
        <v>110</v>
      </c>
      <c r="T182" s="52" t="s">
        <v>997</v>
      </c>
      <c r="U182" s="65">
        <v>45161</v>
      </c>
      <c r="V182" s="195">
        <v>0.66666666666666696</v>
      </c>
      <c r="W182" s="59" t="s">
        <v>91</v>
      </c>
      <c r="X182" s="60">
        <v>26990</v>
      </c>
      <c r="Y182" s="205" t="s">
        <v>111</v>
      </c>
      <c r="Z182" s="100" t="s">
        <v>237</v>
      </c>
    </row>
    <row r="183" spans="1:1025" s="51" customFormat="1" ht="93.75" customHeight="1" x14ac:dyDescent="0.25">
      <c r="B183" s="54">
        <v>180</v>
      </c>
      <c r="C183" s="52"/>
      <c r="D183" s="53">
        <v>45127</v>
      </c>
      <c r="E183" s="43" t="s">
        <v>993</v>
      </c>
      <c r="F183" s="43">
        <v>7723145755</v>
      </c>
      <c r="G183" s="42" t="s">
        <v>1001</v>
      </c>
      <c r="H183" s="42" t="s">
        <v>1002</v>
      </c>
      <c r="I183" s="54" t="s">
        <v>49</v>
      </c>
      <c r="J183" s="98">
        <v>23963</v>
      </c>
      <c r="K183" s="188" t="s">
        <v>1003</v>
      </c>
      <c r="L183" s="54" t="s">
        <v>43</v>
      </c>
      <c r="M183" s="54" t="s">
        <v>35</v>
      </c>
      <c r="N183" s="85" t="s">
        <v>27</v>
      </c>
      <c r="O183" s="43"/>
      <c r="P183" s="55" t="s">
        <v>85</v>
      </c>
      <c r="Q183" s="58" t="s">
        <v>60</v>
      </c>
      <c r="R183" s="42" t="s">
        <v>190</v>
      </c>
      <c r="S183" s="64" t="s">
        <v>110</v>
      </c>
      <c r="T183" s="52" t="s">
        <v>997</v>
      </c>
      <c r="U183" s="65">
        <v>45161</v>
      </c>
      <c r="V183" s="195">
        <v>0.66666666666666696</v>
      </c>
      <c r="W183" s="59" t="s">
        <v>91</v>
      </c>
      <c r="X183" s="60">
        <v>26990</v>
      </c>
      <c r="Y183" s="205" t="s">
        <v>111</v>
      </c>
      <c r="Z183" s="100" t="s">
        <v>237</v>
      </c>
    </row>
    <row r="184" spans="1:1025" s="51" customFormat="1" ht="93.75" customHeight="1" x14ac:dyDescent="0.25">
      <c r="B184" s="54">
        <v>181</v>
      </c>
      <c r="C184" s="52"/>
      <c r="D184" s="53">
        <v>45127</v>
      </c>
      <c r="E184" s="43" t="s">
        <v>993</v>
      </c>
      <c r="F184" s="43">
        <v>7723145755</v>
      </c>
      <c r="G184" s="42" t="s">
        <v>1004</v>
      </c>
      <c r="H184" s="42" t="s">
        <v>149</v>
      </c>
      <c r="I184" s="42" t="s">
        <v>52</v>
      </c>
      <c r="J184" s="98">
        <v>24241</v>
      </c>
      <c r="K184" s="188" t="s">
        <v>1003</v>
      </c>
      <c r="L184" s="54" t="s">
        <v>43</v>
      </c>
      <c r="M184" s="54" t="s">
        <v>35</v>
      </c>
      <c r="N184" s="85" t="s">
        <v>27</v>
      </c>
      <c r="O184" s="43"/>
      <c r="P184" s="55" t="s">
        <v>85</v>
      </c>
      <c r="Q184" s="58" t="s">
        <v>60</v>
      </c>
      <c r="R184" s="42" t="s">
        <v>190</v>
      </c>
      <c r="S184" s="64" t="s">
        <v>110</v>
      </c>
      <c r="T184" s="52" t="s">
        <v>997</v>
      </c>
      <c r="U184" s="65">
        <v>45161</v>
      </c>
      <c r="V184" s="195">
        <v>0.66666666666666696</v>
      </c>
      <c r="W184" s="59" t="s">
        <v>91</v>
      </c>
      <c r="X184" s="60">
        <v>26990</v>
      </c>
      <c r="Y184" s="205" t="s">
        <v>111</v>
      </c>
      <c r="Z184" s="100" t="s">
        <v>237</v>
      </c>
    </row>
    <row r="185" spans="1:1025" s="111" customFormat="1" ht="31.5" customHeight="1" x14ac:dyDescent="0.3">
      <c r="B185" s="54">
        <v>182</v>
      </c>
      <c r="C185" s="86" t="s">
        <v>905</v>
      </c>
      <c r="D185" s="87">
        <v>45125</v>
      </c>
      <c r="E185" s="59" t="s">
        <v>906</v>
      </c>
      <c r="F185" s="180">
        <v>500109394332</v>
      </c>
      <c r="G185" s="181" t="s">
        <v>907</v>
      </c>
      <c r="H185" s="56" t="s">
        <v>92</v>
      </c>
      <c r="I185" s="56" t="s">
        <v>56</v>
      </c>
      <c r="J185" s="87">
        <v>32564</v>
      </c>
      <c r="K185" s="59" t="s">
        <v>908</v>
      </c>
      <c r="L185" s="59" t="s">
        <v>45</v>
      </c>
      <c r="M185" s="54" t="s">
        <v>28</v>
      </c>
      <c r="N185" s="43" t="s">
        <v>27</v>
      </c>
      <c r="O185" s="43" t="s">
        <v>909</v>
      </c>
      <c r="P185" s="55" t="s">
        <v>48</v>
      </c>
      <c r="Q185" s="58" t="s">
        <v>60</v>
      </c>
      <c r="R185" s="42" t="s">
        <v>267</v>
      </c>
      <c r="S185" s="64" t="s">
        <v>110</v>
      </c>
      <c r="T185" s="86" t="s">
        <v>911</v>
      </c>
      <c r="U185" s="65">
        <v>45161</v>
      </c>
      <c r="V185" s="195">
        <v>0.66666666666666696</v>
      </c>
      <c r="W185" s="59" t="s">
        <v>910</v>
      </c>
      <c r="X185" s="56">
        <v>26974</v>
      </c>
    </row>
    <row r="186" spans="1:1025" s="111" customFormat="1" ht="94.5" customHeight="1" x14ac:dyDescent="0.3">
      <c r="B186" s="54">
        <v>183</v>
      </c>
      <c r="C186" s="86" t="s">
        <v>905</v>
      </c>
      <c r="D186" s="87">
        <v>45125</v>
      </c>
      <c r="E186" s="59" t="s">
        <v>906</v>
      </c>
      <c r="F186" s="180">
        <v>500109394332</v>
      </c>
      <c r="G186" s="156" t="s">
        <v>912</v>
      </c>
      <c r="H186" s="54" t="s">
        <v>913</v>
      </c>
      <c r="I186" s="60" t="s">
        <v>33</v>
      </c>
      <c r="J186" s="55">
        <v>31499</v>
      </c>
      <c r="K186" s="54" t="s">
        <v>551</v>
      </c>
      <c r="L186" s="54" t="s">
        <v>130</v>
      </c>
      <c r="M186" s="54" t="s">
        <v>28</v>
      </c>
      <c r="N186" s="43" t="s">
        <v>27</v>
      </c>
      <c r="O186" s="43" t="s">
        <v>914</v>
      </c>
      <c r="P186" s="55" t="s">
        <v>48</v>
      </c>
      <c r="Q186" s="58" t="s">
        <v>60</v>
      </c>
      <c r="R186" s="43" t="s">
        <v>390</v>
      </c>
      <c r="S186" s="64" t="s">
        <v>110</v>
      </c>
      <c r="T186" s="86" t="s">
        <v>915</v>
      </c>
      <c r="U186" s="65">
        <v>45161</v>
      </c>
      <c r="V186" s="195">
        <v>0.66666666666666696</v>
      </c>
      <c r="W186" s="59" t="s">
        <v>89</v>
      </c>
      <c r="X186" s="56">
        <v>26974</v>
      </c>
    </row>
    <row r="187" spans="1:1025" s="111" customFormat="1" ht="90.75" customHeight="1" x14ac:dyDescent="0.3">
      <c r="B187" s="54">
        <v>184</v>
      </c>
      <c r="C187" s="86" t="s">
        <v>905</v>
      </c>
      <c r="D187" s="87">
        <v>45125</v>
      </c>
      <c r="E187" s="59" t="s">
        <v>906</v>
      </c>
      <c r="F187" s="180">
        <v>500109394332</v>
      </c>
      <c r="G187" s="157" t="s">
        <v>912</v>
      </c>
      <c r="H187" s="60" t="s">
        <v>107</v>
      </c>
      <c r="I187" s="54" t="s">
        <v>33</v>
      </c>
      <c r="J187" s="53">
        <v>33173</v>
      </c>
      <c r="K187" s="54" t="s">
        <v>916</v>
      </c>
      <c r="L187" s="54" t="s">
        <v>45</v>
      </c>
      <c r="M187" s="54" t="s">
        <v>28</v>
      </c>
      <c r="N187" s="43" t="s">
        <v>27</v>
      </c>
      <c r="O187" s="43" t="s">
        <v>917</v>
      </c>
      <c r="P187" s="55" t="s">
        <v>48</v>
      </c>
      <c r="Q187" s="58" t="s">
        <v>60</v>
      </c>
      <c r="R187" s="42" t="s">
        <v>267</v>
      </c>
      <c r="S187" s="64" t="s">
        <v>110</v>
      </c>
      <c r="T187" s="86" t="s">
        <v>918</v>
      </c>
      <c r="U187" s="65">
        <v>45161</v>
      </c>
      <c r="V187" s="195">
        <v>0.66666666666666696</v>
      </c>
      <c r="W187" s="59" t="s">
        <v>89</v>
      </c>
      <c r="X187" s="56">
        <v>26974</v>
      </c>
    </row>
    <row r="188" spans="1:1025" s="2" customFormat="1" ht="168.75" x14ac:dyDescent="0.3">
      <c r="A188" s="111"/>
      <c r="B188" s="54">
        <v>185</v>
      </c>
      <c r="C188" s="86" t="s">
        <v>905</v>
      </c>
      <c r="D188" s="87">
        <v>45125</v>
      </c>
      <c r="E188" s="59" t="s">
        <v>906</v>
      </c>
      <c r="F188" s="180">
        <v>500109394332</v>
      </c>
      <c r="G188" s="157" t="s">
        <v>919</v>
      </c>
      <c r="H188" s="60" t="s">
        <v>30</v>
      </c>
      <c r="I188" s="60" t="s">
        <v>49</v>
      </c>
      <c r="J188" s="53">
        <v>29689</v>
      </c>
      <c r="K188" s="54" t="s">
        <v>916</v>
      </c>
      <c r="L188" s="54" t="s">
        <v>97</v>
      </c>
      <c r="M188" s="54" t="s">
        <v>35</v>
      </c>
      <c r="N188" s="43" t="s">
        <v>27</v>
      </c>
      <c r="O188" s="43"/>
      <c r="P188" s="55" t="s">
        <v>48</v>
      </c>
      <c r="Q188" s="58" t="s">
        <v>60</v>
      </c>
      <c r="R188" s="42" t="s">
        <v>267</v>
      </c>
      <c r="S188" s="64" t="s">
        <v>110</v>
      </c>
      <c r="T188" s="86" t="s">
        <v>920</v>
      </c>
      <c r="U188" s="65">
        <v>45161</v>
      </c>
      <c r="V188" s="195">
        <v>0.66666666666666696</v>
      </c>
      <c r="W188" s="59" t="s">
        <v>89</v>
      </c>
      <c r="X188" s="56">
        <v>26974</v>
      </c>
      <c r="Y188" s="111"/>
      <c r="Z188" s="111"/>
      <c r="AA188" s="111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  <c r="AL188" s="111"/>
      <c r="AM188" s="111"/>
      <c r="AN188" s="111"/>
      <c r="AO188" s="111"/>
      <c r="AP188" s="111"/>
      <c r="AQ188" s="111"/>
      <c r="AR188" s="111"/>
      <c r="AS188" s="111"/>
      <c r="AT188" s="111"/>
      <c r="AU188" s="111"/>
      <c r="AV188" s="111"/>
      <c r="AW188" s="111"/>
      <c r="AX188" s="111"/>
      <c r="AY188" s="111"/>
      <c r="AZ188" s="111"/>
      <c r="BA188" s="111"/>
      <c r="BB188" s="111"/>
      <c r="BC188" s="111"/>
      <c r="BD188" s="111"/>
      <c r="BE188" s="111"/>
      <c r="BF188" s="111"/>
      <c r="BG188" s="111"/>
      <c r="BH188" s="111"/>
      <c r="BI188" s="111"/>
      <c r="BJ188" s="111"/>
      <c r="BK188" s="111"/>
      <c r="BL188" s="111"/>
      <c r="BM188" s="111"/>
      <c r="BN188" s="111"/>
      <c r="BO188" s="111"/>
      <c r="BP188" s="111"/>
      <c r="BQ188" s="111"/>
      <c r="BR188" s="111"/>
      <c r="BS188" s="111"/>
      <c r="BT188" s="111"/>
      <c r="BU188" s="111"/>
      <c r="BV188" s="111"/>
      <c r="BW188" s="111"/>
      <c r="BX188" s="111"/>
      <c r="BY188" s="111"/>
      <c r="BZ188" s="111"/>
      <c r="CA188" s="111"/>
      <c r="CB188" s="111"/>
      <c r="CC188" s="111"/>
      <c r="CD188" s="111"/>
      <c r="CE188" s="111"/>
      <c r="CF188" s="111"/>
      <c r="CG188" s="111"/>
      <c r="CH188" s="111"/>
      <c r="CI188" s="111"/>
      <c r="CJ188" s="111"/>
      <c r="CK188" s="111"/>
      <c r="CL188" s="111"/>
      <c r="CM188" s="111"/>
      <c r="CN188" s="111"/>
      <c r="CO188" s="111"/>
      <c r="CP188" s="111"/>
      <c r="CQ188" s="111"/>
      <c r="CR188" s="111"/>
      <c r="CS188" s="111"/>
      <c r="CT188" s="111"/>
      <c r="CU188" s="111"/>
      <c r="CV188" s="111"/>
      <c r="CW188" s="111"/>
      <c r="CX188" s="111"/>
      <c r="CY188" s="111"/>
      <c r="CZ188" s="111"/>
      <c r="DA188" s="111"/>
      <c r="DB188" s="111"/>
      <c r="DC188" s="111"/>
      <c r="DD188" s="111"/>
      <c r="DE188" s="111"/>
      <c r="DF188" s="111"/>
      <c r="DG188" s="111"/>
      <c r="DH188" s="111"/>
      <c r="DI188" s="111"/>
      <c r="DJ188" s="111"/>
      <c r="DK188" s="111"/>
      <c r="DL188" s="111"/>
      <c r="DM188" s="111"/>
      <c r="DN188" s="111"/>
      <c r="DO188" s="111"/>
      <c r="DP188" s="111"/>
      <c r="DQ188" s="111"/>
      <c r="DR188" s="111"/>
      <c r="DS188" s="111"/>
      <c r="DT188" s="111"/>
      <c r="DU188" s="111"/>
      <c r="DV188" s="111"/>
      <c r="DW188" s="111"/>
      <c r="DX188" s="111"/>
      <c r="DY188" s="111"/>
      <c r="DZ188" s="111"/>
      <c r="EA188" s="111"/>
      <c r="EB188" s="111"/>
      <c r="EC188" s="111"/>
      <c r="ED188" s="111"/>
      <c r="EE188" s="111"/>
      <c r="EF188" s="111"/>
      <c r="EG188" s="111"/>
      <c r="EH188" s="111"/>
      <c r="EI188" s="111"/>
      <c r="EJ188" s="111"/>
      <c r="EK188" s="111"/>
      <c r="EL188" s="111"/>
      <c r="EM188" s="111"/>
      <c r="EN188" s="111"/>
      <c r="EO188" s="111"/>
      <c r="EP188" s="111"/>
      <c r="EQ188" s="111"/>
      <c r="ER188" s="111"/>
      <c r="ES188" s="111"/>
      <c r="ET188" s="111"/>
      <c r="EU188" s="111"/>
      <c r="EV188" s="111"/>
      <c r="EW188" s="111"/>
      <c r="EX188" s="111"/>
      <c r="EY188" s="111"/>
      <c r="EZ188" s="111"/>
      <c r="FA188" s="111"/>
      <c r="FB188" s="111"/>
      <c r="FC188" s="111"/>
      <c r="FD188" s="111"/>
      <c r="FE188" s="111"/>
      <c r="FF188" s="111"/>
      <c r="FG188" s="111"/>
      <c r="FH188" s="111"/>
      <c r="FI188" s="111"/>
      <c r="FJ188" s="111"/>
      <c r="FK188" s="111"/>
      <c r="FL188" s="111"/>
      <c r="FM188" s="111"/>
      <c r="FN188" s="111"/>
      <c r="FO188" s="111"/>
      <c r="FP188" s="111"/>
      <c r="FQ188" s="111"/>
      <c r="FR188" s="111"/>
      <c r="FS188" s="111"/>
      <c r="FT188" s="111"/>
      <c r="FU188" s="111"/>
      <c r="FV188" s="111"/>
      <c r="FW188" s="111"/>
      <c r="FX188" s="111"/>
      <c r="FY188" s="111"/>
      <c r="FZ188" s="111"/>
      <c r="GA188" s="111"/>
      <c r="GB188" s="111"/>
      <c r="GC188" s="111"/>
      <c r="GD188" s="111"/>
      <c r="GE188" s="111"/>
      <c r="GF188" s="111"/>
      <c r="GG188" s="111"/>
      <c r="GH188" s="111"/>
      <c r="GI188" s="111"/>
      <c r="GJ188" s="111"/>
      <c r="GK188" s="111"/>
      <c r="GL188" s="111"/>
      <c r="GM188" s="111"/>
      <c r="GN188" s="111"/>
      <c r="GO188" s="111"/>
      <c r="GP188" s="111"/>
      <c r="GQ188" s="111"/>
      <c r="GR188" s="111"/>
      <c r="GS188" s="111"/>
      <c r="GT188" s="111"/>
      <c r="GU188" s="111"/>
      <c r="GV188" s="111"/>
      <c r="GW188" s="111"/>
      <c r="GX188" s="111"/>
      <c r="GY188" s="111"/>
      <c r="GZ188" s="111"/>
      <c r="HA188" s="111"/>
      <c r="HB188" s="111"/>
      <c r="HC188" s="111"/>
      <c r="HD188" s="111"/>
      <c r="HE188" s="111"/>
      <c r="HF188" s="111"/>
      <c r="HG188" s="111"/>
      <c r="HH188" s="111"/>
      <c r="HI188" s="111"/>
      <c r="HJ188" s="111"/>
      <c r="HK188" s="111"/>
      <c r="HL188" s="111"/>
      <c r="HM188" s="111"/>
      <c r="HN188" s="111"/>
      <c r="HO188" s="111"/>
      <c r="HP188" s="111"/>
      <c r="HQ188" s="111"/>
      <c r="HR188" s="111"/>
      <c r="HS188" s="111"/>
      <c r="HT188" s="111"/>
      <c r="HU188" s="111"/>
      <c r="HV188" s="111"/>
      <c r="HW188" s="111"/>
      <c r="HX188" s="111"/>
      <c r="HY188" s="111"/>
      <c r="HZ188" s="111"/>
      <c r="IA188" s="111"/>
      <c r="IB188" s="111"/>
      <c r="IC188" s="111"/>
      <c r="ID188" s="111"/>
      <c r="IE188" s="111"/>
      <c r="IF188" s="111"/>
      <c r="IG188" s="111"/>
      <c r="IH188" s="111"/>
      <c r="II188" s="111"/>
      <c r="IJ188" s="111"/>
      <c r="IK188" s="111"/>
      <c r="IL188" s="111"/>
      <c r="IM188" s="111"/>
      <c r="IN188" s="111"/>
      <c r="IO188" s="111"/>
      <c r="IP188" s="111"/>
      <c r="IQ188" s="111"/>
      <c r="IR188" s="111"/>
      <c r="IS188" s="111"/>
      <c r="IT188" s="111"/>
      <c r="IU188" s="111"/>
      <c r="IV188" s="111"/>
      <c r="IW188" s="111"/>
      <c r="IX188" s="111"/>
      <c r="IY188" s="111"/>
      <c r="IZ188" s="111"/>
      <c r="JA188" s="111"/>
      <c r="JB188" s="111"/>
      <c r="JC188" s="111"/>
      <c r="JD188" s="111"/>
      <c r="JE188" s="111"/>
      <c r="JF188" s="111"/>
      <c r="JG188" s="111"/>
      <c r="JH188" s="111"/>
      <c r="JI188" s="111"/>
      <c r="JJ188" s="111"/>
      <c r="JK188" s="111"/>
      <c r="JL188" s="111"/>
      <c r="JM188" s="111"/>
      <c r="JN188" s="111"/>
      <c r="JO188" s="111"/>
      <c r="JP188" s="111"/>
      <c r="JQ188" s="111"/>
      <c r="JR188" s="111"/>
      <c r="JS188" s="111"/>
      <c r="JT188" s="111"/>
      <c r="JU188" s="111"/>
      <c r="JV188" s="111"/>
      <c r="JW188" s="111"/>
      <c r="JX188" s="111"/>
      <c r="JY188" s="111"/>
      <c r="JZ188" s="111"/>
      <c r="KA188" s="111"/>
      <c r="KB188" s="111"/>
      <c r="KC188" s="111"/>
      <c r="KD188" s="111"/>
      <c r="KE188" s="111"/>
      <c r="KF188" s="111"/>
      <c r="KG188" s="111"/>
      <c r="KH188" s="111"/>
      <c r="KI188" s="111"/>
      <c r="KJ188" s="111"/>
      <c r="KK188" s="111"/>
      <c r="KL188" s="111"/>
      <c r="KM188" s="111"/>
      <c r="KN188" s="111"/>
      <c r="KO188" s="111"/>
      <c r="KP188" s="111"/>
      <c r="KQ188" s="111"/>
      <c r="KR188" s="111"/>
      <c r="KS188" s="111"/>
      <c r="KT188" s="111"/>
      <c r="KU188" s="111"/>
      <c r="KV188" s="111"/>
      <c r="KW188" s="111"/>
      <c r="KX188" s="111"/>
      <c r="KY188" s="111"/>
      <c r="KZ188" s="111"/>
      <c r="LA188" s="111"/>
      <c r="LB188" s="111"/>
      <c r="LC188" s="111"/>
      <c r="LD188" s="111"/>
      <c r="LE188" s="111"/>
      <c r="LF188" s="111"/>
      <c r="LG188" s="111"/>
      <c r="LH188" s="111"/>
      <c r="LI188" s="111"/>
      <c r="LJ188" s="111"/>
      <c r="LK188" s="111"/>
      <c r="LL188" s="111"/>
      <c r="LM188" s="111"/>
      <c r="LN188" s="111"/>
      <c r="LO188" s="111"/>
      <c r="LP188" s="111"/>
      <c r="LQ188" s="111"/>
      <c r="LR188" s="111"/>
      <c r="LS188" s="111"/>
      <c r="LT188" s="111"/>
      <c r="LU188" s="111"/>
      <c r="LV188" s="111"/>
      <c r="LW188" s="111"/>
      <c r="LX188" s="111"/>
      <c r="LY188" s="111"/>
      <c r="LZ188" s="111"/>
      <c r="MA188" s="111"/>
      <c r="MB188" s="111"/>
      <c r="MC188" s="111"/>
      <c r="MD188" s="111"/>
      <c r="ME188" s="111"/>
      <c r="MF188" s="111"/>
      <c r="MG188" s="111"/>
      <c r="MH188" s="111"/>
      <c r="MI188" s="111"/>
      <c r="MJ188" s="111"/>
      <c r="MK188" s="111"/>
      <c r="ML188" s="111"/>
      <c r="MM188" s="111"/>
      <c r="MN188" s="111"/>
      <c r="MO188" s="111"/>
      <c r="MP188" s="111"/>
      <c r="MQ188" s="111"/>
      <c r="MR188" s="111"/>
      <c r="MS188" s="111"/>
      <c r="MT188" s="111"/>
      <c r="MU188" s="111"/>
      <c r="MV188" s="111"/>
      <c r="MW188" s="111"/>
      <c r="MX188" s="111"/>
      <c r="MY188" s="111"/>
      <c r="MZ188" s="111"/>
      <c r="NA188" s="111"/>
      <c r="NB188" s="111"/>
      <c r="NC188" s="111"/>
      <c r="ND188" s="111"/>
      <c r="NE188" s="111"/>
      <c r="NF188" s="111"/>
      <c r="NG188" s="111"/>
      <c r="NH188" s="111"/>
      <c r="NI188" s="111"/>
      <c r="NJ188" s="111"/>
      <c r="NK188" s="111"/>
      <c r="NL188" s="111"/>
      <c r="NM188" s="111"/>
      <c r="NN188" s="111"/>
      <c r="NO188" s="111"/>
      <c r="NP188" s="111"/>
      <c r="NQ188" s="111"/>
      <c r="NR188" s="111"/>
      <c r="NS188" s="111"/>
      <c r="NT188" s="111"/>
      <c r="NU188" s="111"/>
      <c r="NV188" s="111"/>
      <c r="NW188" s="111"/>
      <c r="NX188" s="111"/>
      <c r="NY188" s="111"/>
      <c r="NZ188" s="111"/>
      <c r="OA188" s="111"/>
      <c r="OB188" s="111"/>
      <c r="OC188" s="111"/>
      <c r="OD188" s="111"/>
      <c r="OE188" s="111"/>
      <c r="OF188" s="111"/>
      <c r="OG188" s="111"/>
      <c r="OH188" s="111"/>
      <c r="OI188" s="111"/>
      <c r="OJ188" s="111"/>
      <c r="OK188" s="111"/>
      <c r="OL188" s="111"/>
      <c r="OM188" s="111"/>
      <c r="ON188" s="111"/>
      <c r="OO188" s="111"/>
      <c r="OP188" s="111"/>
      <c r="OQ188" s="111"/>
      <c r="OR188" s="111"/>
      <c r="OS188" s="111"/>
      <c r="OT188" s="111"/>
      <c r="OU188" s="111"/>
      <c r="OV188" s="111"/>
      <c r="OW188" s="111"/>
      <c r="OX188" s="111"/>
      <c r="OY188" s="111"/>
      <c r="OZ188" s="111"/>
      <c r="PA188" s="111"/>
      <c r="PB188" s="111"/>
      <c r="PC188" s="111"/>
      <c r="PD188" s="111"/>
      <c r="PE188" s="111"/>
      <c r="PF188" s="111"/>
      <c r="PG188" s="111"/>
      <c r="PH188" s="111"/>
      <c r="PI188" s="111"/>
      <c r="PJ188" s="111"/>
      <c r="PK188" s="111"/>
      <c r="PL188" s="111"/>
      <c r="PM188" s="111"/>
      <c r="PN188" s="111"/>
      <c r="PO188" s="111"/>
      <c r="PP188" s="111"/>
      <c r="PQ188" s="111"/>
      <c r="PR188" s="111"/>
      <c r="PS188" s="111"/>
      <c r="PT188" s="111"/>
      <c r="PU188" s="111"/>
      <c r="PV188" s="111"/>
      <c r="PW188" s="111"/>
      <c r="PX188" s="111"/>
      <c r="PY188" s="111"/>
      <c r="PZ188" s="111"/>
      <c r="QA188" s="111"/>
      <c r="QB188" s="111"/>
      <c r="QC188" s="111"/>
      <c r="QD188" s="111"/>
      <c r="QE188" s="111"/>
      <c r="QF188" s="111"/>
      <c r="QG188" s="111"/>
      <c r="QH188" s="111"/>
      <c r="QI188" s="111"/>
      <c r="QJ188" s="111"/>
      <c r="QK188" s="111"/>
      <c r="QL188" s="111"/>
      <c r="QM188" s="111"/>
      <c r="QN188" s="111"/>
      <c r="QO188" s="111"/>
      <c r="QP188" s="111"/>
      <c r="QQ188" s="111"/>
      <c r="QR188" s="111"/>
      <c r="QS188" s="111"/>
      <c r="QT188" s="111"/>
      <c r="QU188" s="111"/>
      <c r="QV188" s="111"/>
      <c r="QW188" s="111"/>
      <c r="QX188" s="111"/>
      <c r="QY188" s="111"/>
      <c r="QZ188" s="111"/>
      <c r="RA188" s="111"/>
      <c r="RB188" s="111"/>
      <c r="RC188" s="111"/>
      <c r="RD188" s="111"/>
      <c r="RE188" s="111"/>
      <c r="RF188" s="111"/>
      <c r="RG188" s="111"/>
      <c r="RH188" s="111"/>
      <c r="RI188" s="111"/>
      <c r="RJ188" s="111"/>
      <c r="RK188" s="111"/>
      <c r="RL188" s="111"/>
      <c r="RM188" s="111"/>
      <c r="RN188" s="111"/>
      <c r="RO188" s="111"/>
      <c r="RP188" s="111"/>
      <c r="RQ188" s="111"/>
      <c r="RR188" s="111"/>
      <c r="RS188" s="111"/>
      <c r="RT188" s="111"/>
      <c r="RU188" s="111"/>
      <c r="RV188" s="111"/>
      <c r="RW188" s="111"/>
      <c r="RX188" s="111"/>
      <c r="RY188" s="111"/>
      <c r="RZ188" s="111"/>
      <c r="SA188" s="111"/>
      <c r="SB188" s="111"/>
      <c r="SC188" s="111"/>
      <c r="SD188" s="111"/>
      <c r="SE188" s="111"/>
      <c r="SF188" s="111"/>
      <c r="SG188" s="111"/>
      <c r="SH188" s="111"/>
      <c r="SI188" s="111"/>
      <c r="SJ188" s="111"/>
      <c r="SK188" s="111"/>
      <c r="SL188" s="111"/>
      <c r="SM188" s="111"/>
      <c r="SN188" s="111"/>
      <c r="SO188" s="111"/>
      <c r="SP188" s="111"/>
      <c r="SQ188" s="111"/>
      <c r="SR188" s="111"/>
      <c r="SS188" s="111"/>
      <c r="ST188" s="111"/>
      <c r="SU188" s="111"/>
      <c r="SV188" s="111"/>
      <c r="SW188" s="111"/>
      <c r="SX188" s="111"/>
      <c r="SY188" s="111"/>
      <c r="SZ188" s="111"/>
      <c r="TA188" s="111"/>
      <c r="TB188" s="111"/>
      <c r="TC188" s="111"/>
      <c r="TD188" s="111"/>
      <c r="TE188" s="111"/>
      <c r="TF188" s="111"/>
      <c r="TG188" s="111"/>
      <c r="TH188" s="111"/>
      <c r="TI188" s="111"/>
      <c r="TJ188" s="111"/>
      <c r="TK188" s="111"/>
      <c r="TL188" s="111"/>
      <c r="TM188" s="111"/>
      <c r="TN188" s="111"/>
      <c r="TO188" s="111"/>
      <c r="TP188" s="111"/>
      <c r="TQ188" s="111"/>
      <c r="TR188" s="111"/>
      <c r="TS188" s="111"/>
      <c r="TT188" s="111"/>
      <c r="TU188" s="111"/>
      <c r="TV188" s="111"/>
      <c r="TW188" s="111"/>
      <c r="TX188" s="111"/>
      <c r="TY188" s="111"/>
      <c r="TZ188" s="111"/>
      <c r="UA188" s="111"/>
      <c r="UB188" s="111"/>
      <c r="UC188" s="111"/>
      <c r="UD188" s="111"/>
      <c r="UE188" s="111"/>
      <c r="UF188" s="111"/>
      <c r="UG188" s="111"/>
      <c r="UH188" s="111"/>
      <c r="UI188" s="111"/>
      <c r="UJ188" s="111"/>
      <c r="UK188" s="111"/>
      <c r="UL188" s="111"/>
      <c r="UM188" s="111"/>
      <c r="UN188" s="111"/>
      <c r="UO188" s="111"/>
      <c r="UP188" s="111"/>
      <c r="UQ188" s="111"/>
      <c r="UR188" s="111"/>
      <c r="US188" s="111"/>
      <c r="UT188" s="111"/>
      <c r="UU188" s="111"/>
      <c r="UV188" s="111"/>
      <c r="UW188" s="111"/>
      <c r="UX188" s="111"/>
      <c r="UY188" s="111"/>
      <c r="UZ188" s="111"/>
      <c r="VA188" s="111"/>
      <c r="VB188" s="111"/>
      <c r="VC188" s="111"/>
      <c r="VD188" s="111"/>
      <c r="VE188" s="111"/>
      <c r="VF188" s="111"/>
      <c r="VG188" s="111"/>
      <c r="VH188" s="111"/>
      <c r="VI188" s="111"/>
      <c r="VJ188" s="111"/>
      <c r="VK188" s="111"/>
      <c r="VL188" s="111"/>
      <c r="VM188" s="111"/>
      <c r="VN188" s="111"/>
      <c r="VO188" s="111"/>
      <c r="VP188" s="111"/>
      <c r="VQ188" s="111"/>
      <c r="VR188" s="111"/>
      <c r="VS188" s="111"/>
      <c r="VT188" s="111"/>
      <c r="VU188" s="111"/>
      <c r="VV188" s="111"/>
      <c r="VW188" s="111"/>
      <c r="VX188" s="111"/>
      <c r="VY188" s="111"/>
      <c r="VZ188" s="111"/>
      <c r="WA188" s="111"/>
      <c r="WB188" s="111"/>
      <c r="WC188" s="111"/>
      <c r="WD188" s="111"/>
      <c r="WE188" s="111"/>
      <c r="WF188" s="111"/>
      <c r="WG188" s="111"/>
      <c r="WH188" s="111"/>
      <c r="WI188" s="111"/>
      <c r="WJ188" s="111"/>
      <c r="WK188" s="111"/>
      <c r="WL188" s="111"/>
      <c r="WM188" s="111"/>
      <c r="WN188" s="111"/>
      <c r="WO188" s="111"/>
      <c r="WP188" s="111"/>
      <c r="WQ188" s="111"/>
      <c r="WR188" s="111"/>
      <c r="WS188" s="111"/>
      <c r="WT188" s="111"/>
      <c r="WU188" s="111"/>
      <c r="WV188" s="111"/>
      <c r="WW188" s="111"/>
      <c r="WX188" s="111"/>
      <c r="WY188" s="111"/>
      <c r="WZ188" s="111"/>
      <c r="XA188" s="111"/>
      <c r="XB188" s="111"/>
      <c r="XC188" s="111"/>
      <c r="XD188" s="111"/>
      <c r="XE188" s="111"/>
      <c r="XF188" s="111"/>
      <c r="XG188" s="111"/>
      <c r="XH188" s="111"/>
      <c r="XI188" s="111"/>
      <c r="XJ188" s="111"/>
      <c r="XK188" s="111"/>
      <c r="XL188" s="111"/>
      <c r="XM188" s="111"/>
      <c r="XN188" s="111"/>
      <c r="XO188" s="111"/>
      <c r="XP188" s="111"/>
      <c r="XQ188" s="111"/>
      <c r="XR188" s="111"/>
      <c r="XS188" s="111"/>
      <c r="XT188" s="111"/>
      <c r="XU188" s="111"/>
      <c r="XV188" s="111"/>
      <c r="XW188" s="111"/>
      <c r="XX188" s="111"/>
      <c r="XY188" s="111"/>
      <c r="XZ188" s="111"/>
      <c r="YA188" s="111"/>
      <c r="YB188" s="111"/>
      <c r="YC188" s="111"/>
      <c r="YD188" s="111"/>
      <c r="YE188" s="111"/>
      <c r="YF188" s="111"/>
      <c r="YG188" s="111"/>
      <c r="YH188" s="111"/>
      <c r="YI188" s="111"/>
      <c r="YJ188" s="111"/>
      <c r="YK188" s="111"/>
      <c r="YL188" s="111"/>
      <c r="YM188" s="111"/>
      <c r="YN188" s="111"/>
      <c r="YO188" s="111"/>
      <c r="YP188" s="111"/>
      <c r="YQ188" s="111"/>
      <c r="YR188" s="111"/>
      <c r="YS188" s="111"/>
      <c r="YT188" s="111"/>
      <c r="YU188" s="111"/>
      <c r="YV188" s="111"/>
      <c r="YW188" s="111"/>
      <c r="YX188" s="111"/>
      <c r="YY188" s="111"/>
      <c r="YZ188" s="111"/>
      <c r="ZA188" s="111"/>
      <c r="ZB188" s="111"/>
      <c r="ZC188" s="111"/>
      <c r="ZD188" s="111"/>
      <c r="ZE188" s="111"/>
      <c r="ZF188" s="111"/>
      <c r="ZG188" s="111"/>
      <c r="ZH188" s="111"/>
      <c r="ZI188" s="111"/>
      <c r="ZJ188" s="111"/>
      <c r="ZK188" s="111"/>
      <c r="ZL188" s="111"/>
      <c r="ZM188" s="111"/>
      <c r="ZN188" s="111"/>
      <c r="ZO188" s="111"/>
      <c r="ZP188" s="111"/>
      <c r="ZQ188" s="111"/>
      <c r="ZR188" s="111"/>
      <c r="ZS188" s="111"/>
      <c r="ZT188" s="111"/>
      <c r="ZU188" s="111"/>
      <c r="ZV188" s="111"/>
      <c r="ZW188" s="111"/>
      <c r="ZX188" s="111"/>
      <c r="ZY188" s="111"/>
      <c r="ZZ188" s="111"/>
      <c r="AAA188" s="111"/>
      <c r="AAB188" s="111"/>
      <c r="AAC188" s="111"/>
      <c r="AAD188" s="111"/>
      <c r="AAE188" s="111"/>
      <c r="AAF188" s="111"/>
      <c r="AAG188" s="111"/>
      <c r="AAH188" s="111"/>
      <c r="AAI188" s="111"/>
      <c r="AAJ188" s="111"/>
      <c r="AAK188" s="111"/>
      <c r="AAL188" s="111"/>
      <c r="AAM188" s="111"/>
      <c r="AAN188" s="111"/>
      <c r="AAO188" s="111"/>
      <c r="AAP188" s="111"/>
      <c r="AAQ188" s="111"/>
      <c r="AAR188" s="111"/>
      <c r="AAS188" s="111"/>
      <c r="AAT188" s="111"/>
      <c r="AAU188" s="111"/>
      <c r="AAV188" s="111"/>
      <c r="AAW188" s="111"/>
      <c r="AAX188" s="111"/>
      <c r="AAY188" s="111"/>
      <c r="AAZ188" s="111"/>
      <c r="ABA188" s="111"/>
      <c r="ABB188" s="111"/>
      <c r="ABC188" s="111"/>
      <c r="ABD188" s="111"/>
      <c r="ABE188" s="111"/>
      <c r="ABF188" s="111"/>
      <c r="ABG188" s="111"/>
      <c r="ABH188" s="111"/>
      <c r="ABI188" s="111"/>
      <c r="ABJ188" s="111"/>
      <c r="ABK188" s="111"/>
      <c r="ABL188" s="111"/>
      <c r="ABM188" s="111"/>
      <c r="ABN188" s="111"/>
      <c r="ABO188" s="111"/>
      <c r="ABP188" s="111"/>
      <c r="ABQ188" s="111"/>
      <c r="ABR188" s="111"/>
      <c r="ABS188" s="111"/>
      <c r="ABT188" s="111"/>
      <c r="ABU188" s="111"/>
      <c r="ABV188" s="111"/>
      <c r="ABW188" s="111"/>
      <c r="ABX188" s="111"/>
      <c r="ABY188" s="111"/>
      <c r="ABZ188" s="111"/>
      <c r="ACA188" s="111"/>
      <c r="ACB188" s="111"/>
      <c r="ACC188" s="111"/>
      <c r="ACD188" s="111"/>
      <c r="ACE188" s="111"/>
      <c r="ACF188" s="111"/>
      <c r="ACG188" s="111"/>
      <c r="ACH188" s="111"/>
      <c r="ACI188" s="111"/>
      <c r="ACJ188" s="111"/>
      <c r="ACK188" s="111"/>
      <c r="ACL188" s="111"/>
      <c r="ACM188" s="111"/>
      <c r="ACN188" s="111"/>
      <c r="ACO188" s="111"/>
      <c r="ACP188" s="111"/>
      <c r="ACQ188" s="111"/>
      <c r="ACR188" s="111"/>
      <c r="ACS188" s="111"/>
      <c r="ACT188" s="111"/>
      <c r="ACU188" s="111"/>
      <c r="ACV188" s="111"/>
      <c r="ACW188" s="111"/>
      <c r="ACX188" s="111"/>
      <c r="ACY188" s="111"/>
      <c r="ACZ188" s="111"/>
      <c r="ADA188" s="111"/>
      <c r="ADB188" s="111"/>
      <c r="ADC188" s="111"/>
      <c r="ADD188" s="111"/>
      <c r="ADE188" s="111"/>
      <c r="ADF188" s="111"/>
      <c r="ADG188" s="111"/>
      <c r="ADH188" s="111"/>
      <c r="ADI188" s="111"/>
      <c r="ADJ188" s="111"/>
      <c r="ADK188" s="111"/>
      <c r="ADL188" s="111"/>
      <c r="ADM188" s="111"/>
      <c r="ADN188" s="111"/>
      <c r="ADO188" s="111"/>
      <c r="ADP188" s="111"/>
      <c r="ADQ188" s="111"/>
      <c r="ADR188" s="111"/>
      <c r="ADS188" s="111"/>
      <c r="ADT188" s="111"/>
      <c r="ADU188" s="111"/>
      <c r="ADV188" s="111"/>
      <c r="ADW188" s="111"/>
      <c r="ADX188" s="111"/>
      <c r="ADY188" s="111"/>
      <c r="ADZ188" s="111"/>
      <c r="AEA188" s="111"/>
      <c r="AEB188" s="111"/>
      <c r="AEC188" s="111"/>
      <c r="AED188" s="111"/>
      <c r="AEE188" s="111"/>
      <c r="AEF188" s="111"/>
      <c r="AEG188" s="111"/>
      <c r="AEH188" s="111"/>
      <c r="AEI188" s="111"/>
      <c r="AEJ188" s="111"/>
      <c r="AEK188" s="111"/>
      <c r="AEL188" s="111"/>
      <c r="AEM188" s="111"/>
      <c r="AEN188" s="111"/>
      <c r="AEO188" s="111"/>
      <c r="AEP188" s="111"/>
      <c r="AEQ188" s="111"/>
      <c r="AER188" s="111"/>
      <c r="AES188" s="111"/>
      <c r="AET188" s="111"/>
      <c r="AEU188" s="111"/>
      <c r="AEV188" s="111"/>
      <c r="AEW188" s="111"/>
      <c r="AEX188" s="111"/>
      <c r="AEY188" s="111"/>
      <c r="AEZ188" s="111"/>
      <c r="AFA188" s="111"/>
      <c r="AFB188" s="111"/>
      <c r="AFC188" s="111"/>
      <c r="AFD188" s="111"/>
      <c r="AFE188" s="111"/>
      <c r="AFF188" s="111"/>
      <c r="AFG188" s="111"/>
      <c r="AFH188" s="111"/>
      <c r="AFI188" s="111"/>
      <c r="AFJ188" s="111"/>
      <c r="AFK188" s="111"/>
      <c r="AFL188" s="111"/>
      <c r="AFM188" s="111"/>
      <c r="AFN188" s="111"/>
      <c r="AFO188" s="111"/>
      <c r="AFP188" s="111"/>
      <c r="AFQ188" s="111"/>
      <c r="AFR188" s="111"/>
      <c r="AFS188" s="111"/>
      <c r="AFT188" s="111"/>
      <c r="AFU188" s="111"/>
      <c r="AFV188" s="111"/>
      <c r="AFW188" s="111"/>
      <c r="AFX188" s="111"/>
      <c r="AFY188" s="111"/>
      <c r="AFZ188" s="111"/>
      <c r="AGA188" s="111"/>
      <c r="AGB188" s="111"/>
      <c r="AGC188" s="111"/>
      <c r="AGD188" s="111"/>
      <c r="AGE188" s="111"/>
      <c r="AGF188" s="111"/>
      <c r="AGG188" s="111"/>
      <c r="AGH188" s="111"/>
      <c r="AGI188" s="111"/>
      <c r="AGJ188" s="111"/>
      <c r="AGK188" s="111"/>
      <c r="AGL188" s="111"/>
      <c r="AGM188" s="111"/>
      <c r="AGN188" s="111"/>
      <c r="AGO188" s="111"/>
      <c r="AGP188" s="111"/>
      <c r="AGQ188" s="111"/>
      <c r="AGR188" s="111"/>
      <c r="AGS188" s="111"/>
      <c r="AGT188" s="111"/>
      <c r="AGU188" s="111"/>
      <c r="AGV188" s="111"/>
      <c r="AGW188" s="111"/>
      <c r="AGX188" s="111"/>
      <c r="AGY188" s="111"/>
      <c r="AGZ188" s="111"/>
      <c r="AHA188" s="111"/>
      <c r="AHB188" s="111"/>
      <c r="AHC188" s="111"/>
      <c r="AHD188" s="111"/>
      <c r="AHE188" s="111"/>
      <c r="AHF188" s="111"/>
      <c r="AHG188" s="111"/>
      <c r="AHH188" s="111"/>
      <c r="AHI188" s="111"/>
      <c r="AHJ188" s="111"/>
      <c r="AHK188" s="111"/>
      <c r="AHL188" s="111"/>
      <c r="AHM188" s="111"/>
      <c r="AHN188" s="111"/>
      <c r="AHO188" s="111"/>
      <c r="AHP188" s="111"/>
      <c r="AHQ188" s="111"/>
      <c r="AHR188" s="111"/>
      <c r="AHS188" s="111"/>
      <c r="AHT188" s="111"/>
      <c r="AHU188" s="111"/>
      <c r="AHV188" s="111"/>
      <c r="AHW188" s="111"/>
      <c r="AHX188" s="111"/>
      <c r="AHY188" s="111"/>
      <c r="AHZ188" s="111"/>
      <c r="AIA188" s="111"/>
      <c r="AIB188" s="111"/>
      <c r="AIC188" s="111"/>
      <c r="AID188" s="111"/>
      <c r="AIE188" s="111"/>
      <c r="AIF188" s="111"/>
      <c r="AIG188" s="111"/>
      <c r="AIH188" s="111"/>
      <c r="AII188" s="111"/>
      <c r="AIJ188" s="111"/>
      <c r="AIK188" s="111"/>
      <c r="AIL188" s="111"/>
      <c r="AIM188" s="111"/>
      <c r="AIN188" s="111"/>
      <c r="AIO188" s="111"/>
      <c r="AIP188" s="111"/>
      <c r="AIQ188" s="111"/>
      <c r="AIR188" s="111"/>
      <c r="AIS188" s="111"/>
      <c r="AIT188" s="111"/>
      <c r="AIU188" s="111"/>
      <c r="AIV188" s="111"/>
      <c r="AIW188" s="111"/>
      <c r="AIX188" s="111"/>
      <c r="AIY188" s="111"/>
      <c r="AIZ188" s="111"/>
      <c r="AJA188" s="111"/>
      <c r="AJB188" s="111"/>
      <c r="AJC188" s="111"/>
      <c r="AJD188" s="111"/>
      <c r="AJE188" s="111"/>
      <c r="AJF188" s="111"/>
      <c r="AJG188" s="111"/>
      <c r="AJH188" s="111"/>
      <c r="AJI188" s="111"/>
      <c r="AJJ188" s="111"/>
      <c r="AJK188" s="111"/>
      <c r="AJL188" s="111"/>
      <c r="AJM188" s="111"/>
      <c r="AJN188" s="111"/>
      <c r="AJO188" s="111"/>
      <c r="AJP188" s="111"/>
      <c r="AJQ188" s="111"/>
      <c r="AJR188" s="111"/>
      <c r="AJS188" s="111"/>
      <c r="AJT188" s="111"/>
      <c r="AJU188" s="111"/>
      <c r="AJV188" s="111"/>
      <c r="AJW188" s="111"/>
      <c r="AJX188" s="111"/>
      <c r="AJY188" s="111"/>
      <c r="AJZ188" s="111"/>
      <c r="AKA188" s="111"/>
      <c r="AKB188" s="111"/>
      <c r="AKC188" s="111"/>
      <c r="AKD188" s="111"/>
      <c r="AKE188" s="111"/>
      <c r="AKF188" s="111"/>
      <c r="AKG188" s="111"/>
      <c r="AKH188" s="111"/>
      <c r="AKI188" s="111"/>
      <c r="AKJ188" s="111"/>
      <c r="AKK188" s="111"/>
      <c r="AKL188" s="111"/>
      <c r="AKM188" s="111"/>
      <c r="AKN188" s="111"/>
      <c r="AKO188" s="111"/>
      <c r="AKP188" s="111"/>
      <c r="AKQ188" s="111"/>
      <c r="AKR188" s="111"/>
      <c r="AKS188" s="111"/>
      <c r="AKT188" s="111"/>
      <c r="AKU188" s="111"/>
      <c r="AKV188" s="111"/>
      <c r="AKW188" s="111"/>
      <c r="AKX188" s="111"/>
      <c r="AKY188" s="111"/>
      <c r="AKZ188" s="111"/>
      <c r="ALA188" s="111"/>
      <c r="ALB188" s="111"/>
      <c r="ALC188" s="111"/>
      <c r="ALD188" s="111"/>
      <c r="ALE188" s="111"/>
      <c r="ALF188" s="111"/>
      <c r="ALG188" s="111"/>
      <c r="ALH188" s="111"/>
      <c r="ALI188" s="111"/>
      <c r="ALJ188" s="111"/>
      <c r="ALK188" s="111"/>
      <c r="ALL188" s="111"/>
      <c r="ALM188" s="111"/>
      <c r="ALN188" s="111"/>
      <c r="ALO188" s="111"/>
      <c r="ALP188" s="111"/>
      <c r="ALQ188" s="111"/>
      <c r="ALR188" s="111"/>
      <c r="ALS188" s="111"/>
      <c r="ALT188" s="111"/>
      <c r="ALU188" s="111"/>
      <c r="ALV188" s="111"/>
      <c r="ALW188" s="111"/>
      <c r="ALX188" s="111"/>
      <c r="ALY188" s="111"/>
      <c r="ALZ188" s="111"/>
      <c r="AMA188" s="111"/>
      <c r="AMB188" s="111"/>
      <c r="AMC188" s="111"/>
      <c r="AMD188" s="111"/>
      <c r="AME188" s="111"/>
      <c r="AMF188" s="111"/>
      <c r="AMG188" s="111"/>
      <c r="AMH188" s="111"/>
      <c r="AMI188" s="111"/>
      <c r="AMJ188" s="111"/>
      <c r="AMK188" s="111"/>
    </row>
    <row r="189" spans="1:1025" s="51" customFormat="1" ht="69.75" customHeight="1" x14ac:dyDescent="0.3">
      <c r="A189" s="111"/>
      <c r="B189" s="54">
        <v>186</v>
      </c>
      <c r="C189" s="86" t="s">
        <v>905</v>
      </c>
      <c r="D189" s="87">
        <v>45125</v>
      </c>
      <c r="E189" s="59" t="s">
        <v>906</v>
      </c>
      <c r="F189" s="180">
        <v>500109394332</v>
      </c>
      <c r="G189" s="157" t="s">
        <v>921</v>
      </c>
      <c r="H189" s="60" t="s">
        <v>93</v>
      </c>
      <c r="I189" s="54" t="s">
        <v>38</v>
      </c>
      <c r="J189" s="53">
        <v>32448</v>
      </c>
      <c r="K189" s="54" t="s">
        <v>916</v>
      </c>
      <c r="L189" s="54" t="s">
        <v>922</v>
      </c>
      <c r="M189" s="54" t="s">
        <v>28</v>
      </c>
      <c r="N189" s="43" t="s">
        <v>27</v>
      </c>
      <c r="O189" s="43" t="s">
        <v>917</v>
      </c>
      <c r="P189" s="55" t="s">
        <v>48</v>
      </c>
      <c r="Q189" s="58" t="s">
        <v>60</v>
      </c>
      <c r="R189" s="42" t="s">
        <v>267</v>
      </c>
      <c r="S189" s="64" t="s">
        <v>110</v>
      </c>
      <c r="T189" s="86" t="s">
        <v>923</v>
      </c>
      <c r="U189" s="65">
        <v>45161</v>
      </c>
      <c r="V189" s="195">
        <v>0.66666666666666696</v>
      </c>
      <c r="W189" s="59" t="s">
        <v>89</v>
      </c>
      <c r="X189" s="56">
        <v>26974</v>
      </c>
      <c r="Y189" s="111"/>
      <c r="Z189" s="111"/>
      <c r="AA189" s="111"/>
      <c r="AB189" s="111"/>
      <c r="AC189" s="111"/>
      <c r="AD189" s="111"/>
      <c r="AE189" s="111"/>
      <c r="AF189" s="111"/>
      <c r="AG189" s="111"/>
      <c r="AH189" s="111"/>
      <c r="AI189" s="111"/>
      <c r="AJ189" s="111"/>
      <c r="AK189" s="111"/>
      <c r="AL189" s="111"/>
      <c r="AM189" s="111"/>
      <c r="AN189" s="111"/>
      <c r="AO189" s="111"/>
      <c r="AP189" s="111"/>
      <c r="AQ189" s="111"/>
      <c r="AR189" s="111"/>
      <c r="AS189" s="111"/>
      <c r="AT189" s="111"/>
      <c r="AU189" s="111"/>
      <c r="AV189" s="111"/>
      <c r="AW189" s="111"/>
      <c r="AX189" s="111"/>
      <c r="AY189" s="111"/>
      <c r="AZ189" s="111"/>
      <c r="BA189" s="111"/>
      <c r="BB189" s="111"/>
      <c r="BC189" s="111"/>
      <c r="BD189" s="111"/>
      <c r="BE189" s="111"/>
      <c r="BF189" s="111"/>
      <c r="BG189" s="111"/>
      <c r="BH189" s="111"/>
      <c r="BI189" s="111"/>
      <c r="BJ189" s="111"/>
      <c r="BK189" s="111"/>
      <c r="BL189" s="111"/>
      <c r="BM189" s="111"/>
      <c r="BN189" s="111"/>
      <c r="BO189" s="111"/>
      <c r="BP189" s="111"/>
      <c r="BQ189" s="111"/>
      <c r="BR189" s="111"/>
      <c r="BS189" s="111"/>
      <c r="BT189" s="111"/>
      <c r="BU189" s="111"/>
      <c r="BV189" s="111"/>
      <c r="BW189" s="111"/>
      <c r="BX189" s="111"/>
      <c r="BY189" s="111"/>
      <c r="BZ189" s="111"/>
      <c r="CA189" s="111"/>
      <c r="CB189" s="111"/>
      <c r="CC189" s="111"/>
      <c r="CD189" s="111"/>
      <c r="CE189" s="111"/>
      <c r="CF189" s="111"/>
      <c r="CG189" s="111"/>
      <c r="CH189" s="111"/>
      <c r="CI189" s="111"/>
      <c r="CJ189" s="111"/>
      <c r="CK189" s="111"/>
      <c r="CL189" s="111"/>
      <c r="CM189" s="111"/>
      <c r="CN189" s="111"/>
      <c r="CO189" s="111"/>
      <c r="CP189" s="111"/>
      <c r="CQ189" s="111"/>
      <c r="CR189" s="111"/>
      <c r="CS189" s="111"/>
      <c r="CT189" s="111"/>
      <c r="CU189" s="111"/>
      <c r="CV189" s="111"/>
      <c r="CW189" s="111"/>
      <c r="CX189" s="111"/>
      <c r="CY189" s="111"/>
      <c r="CZ189" s="111"/>
      <c r="DA189" s="111"/>
      <c r="DB189" s="111"/>
      <c r="DC189" s="111"/>
      <c r="DD189" s="111"/>
      <c r="DE189" s="111"/>
      <c r="DF189" s="111"/>
      <c r="DG189" s="111"/>
      <c r="DH189" s="111"/>
      <c r="DI189" s="111"/>
      <c r="DJ189" s="111"/>
      <c r="DK189" s="111"/>
      <c r="DL189" s="111"/>
      <c r="DM189" s="111"/>
      <c r="DN189" s="111"/>
      <c r="DO189" s="111"/>
      <c r="DP189" s="111"/>
      <c r="DQ189" s="111"/>
      <c r="DR189" s="111"/>
      <c r="DS189" s="111"/>
      <c r="DT189" s="111"/>
      <c r="DU189" s="111"/>
      <c r="DV189" s="111"/>
      <c r="DW189" s="111"/>
      <c r="DX189" s="111"/>
      <c r="DY189" s="111"/>
      <c r="DZ189" s="111"/>
      <c r="EA189" s="111"/>
      <c r="EB189" s="111"/>
      <c r="EC189" s="111"/>
      <c r="ED189" s="111"/>
      <c r="EE189" s="111"/>
      <c r="EF189" s="111"/>
      <c r="EG189" s="111"/>
      <c r="EH189" s="111"/>
      <c r="EI189" s="111"/>
      <c r="EJ189" s="111"/>
      <c r="EK189" s="111"/>
      <c r="EL189" s="111"/>
      <c r="EM189" s="111"/>
      <c r="EN189" s="111"/>
      <c r="EO189" s="111"/>
      <c r="EP189" s="111"/>
      <c r="EQ189" s="111"/>
      <c r="ER189" s="111"/>
      <c r="ES189" s="111"/>
      <c r="ET189" s="111"/>
      <c r="EU189" s="111"/>
      <c r="EV189" s="111"/>
      <c r="EW189" s="111"/>
      <c r="EX189" s="111"/>
      <c r="EY189" s="111"/>
      <c r="EZ189" s="111"/>
      <c r="FA189" s="111"/>
      <c r="FB189" s="111"/>
      <c r="FC189" s="111"/>
      <c r="FD189" s="111"/>
      <c r="FE189" s="111"/>
      <c r="FF189" s="111"/>
      <c r="FG189" s="111"/>
      <c r="FH189" s="111"/>
      <c r="FI189" s="111"/>
      <c r="FJ189" s="111"/>
      <c r="FK189" s="111"/>
      <c r="FL189" s="111"/>
      <c r="FM189" s="111"/>
      <c r="FN189" s="111"/>
      <c r="FO189" s="111"/>
      <c r="FP189" s="111"/>
      <c r="FQ189" s="111"/>
      <c r="FR189" s="111"/>
      <c r="FS189" s="111"/>
      <c r="FT189" s="111"/>
      <c r="FU189" s="111"/>
      <c r="FV189" s="111"/>
      <c r="FW189" s="111"/>
      <c r="FX189" s="111"/>
      <c r="FY189" s="111"/>
      <c r="FZ189" s="111"/>
      <c r="GA189" s="111"/>
      <c r="GB189" s="111"/>
      <c r="GC189" s="111"/>
      <c r="GD189" s="111"/>
      <c r="GE189" s="111"/>
      <c r="GF189" s="111"/>
      <c r="GG189" s="111"/>
      <c r="GH189" s="111"/>
      <c r="GI189" s="111"/>
      <c r="GJ189" s="111"/>
      <c r="GK189" s="111"/>
      <c r="GL189" s="111"/>
      <c r="GM189" s="111"/>
      <c r="GN189" s="111"/>
      <c r="GO189" s="111"/>
      <c r="GP189" s="111"/>
      <c r="GQ189" s="111"/>
      <c r="GR189" s="111"/>
      <c r="GS189" s="111"/>
      <c r="GT189" s="111"/>
      <c r="GU189" s="111"/>
      <c r="GV189" s="111"/>
      <c r="GW189" s="111"/>
      <c r="GX189" s="111"/>
      <c r="GY189" s="111"/>
      <c r="GZ189" s="111"/>
      <c r="HA189" s="111"/>
      <c r="HB189" s="111"/>
      <c r="HC189" s="111"/>
      <c r="HD189" s="111"/>
      <c r="HE189" s="111"/>
      <c r="HF189" s="111"/>
      <c r="HG189" s="111"/>
      <c r="HH189" s="111"/>
      <c r="HI189" s="111"/>
      <c r="HJ189" s="111"/>
      <c r="HK189" s="111"/>
      <c r="HL189" s="111"/>
      <c r="HM189" s="111"/>
      <c r="HN189" s="111"/>
      <c r="HO189" s="111"/>
      <c r="HP189" s="111"/>
      <c r="HQ189" s="111"/>
      <c r="HR189" s="111"/>
      <c r="HS189" s="111"/>
      <c r="HT189" s="111"/>
      <c r="HU189" s="111"/>
      <c r="HV189" s="111"/>
      <c r="HW189" s="111"/>
      <c r="HX189" s="111"/>
      <c r="HY189" s="111"/>
      <c r="HZ189" s="111"/>
      <c r="IA189" s="111"/>
      <c r="IB189" s="111"/>
      <c r="IC189" s="111"/>
      <c r="ID189" s="111"/>
      <c r="IE189" s="111"/>
      <c r="IF189" s="111"/>
      <c r="IG189" s="111"/>
      <c r="IH189" s="111"/>
      <c r="II189" s="111"/>
      <c r="IJ189" s="111"/>
      <c r="IK189" s="111"/>
      <c r="IL189" s="111"/>
      <c r="IM189" s="111"/>
      <c r="IN189" s="111"/>
      <c r="IO189" s="111"/>
      <c r="IP189" s="111"/>
      <c r="IQ189" s="111"/>
      <c r="IR189" s="111"/>
      <c r="IS189" s="111"/>
      <c r="IT189" s="111"/>
      <c r="IU189" s="111"/>
      <c r="IV189" s="111"/>
      <c r="IW189" s="111"/>
      <c r="IX189" s="111"/>
      <c r="IY189" s="111"/>
      <c r="IZ189" s="111"/>
      <c r="JA189" s="111"/>
      <c r="JB189" s="111"/>
      <c r="JC189" s="111"/>
      <c r="JD189" s="111"/>
      <c r="JE189" s="111"/>
      <c r="JF189" s="111"/>
      <c r="JG189" s="111"/>
      <c r="JH189" s="111"/>
      <c r="JI189" s="111"/>
      <c r="JJ189" s="111"/>
      <c r="JK189" s="111"/>
      <c r="JL189" s="111"/>
      <c r="JM189" s="111"/>
      <c r="JN189" s="111"/>
      <c r="JO189" s="111"/>
      <c r="JP189" s="111"/>
      <c r="JQ189" s="111"/>
      <c r="JR189" s="111"/>
      <c r="JS189" s="111"/>
      <c r="JT189" s="111"/>
      <c r="JU189" s="111"/>
      <c r="JV189" s="111"/>
      <c r="JW189" s="111"/>
      <c r="JX189" s="111"/>
      <c r="JY189" s="111"/>
      <c r="JZ189" s="111"/>
      <c r="KA189" s="111"/>
      <c r="KB189" s="111"/>
      <c r="KC189" s="111"/>
      <c r="KD189" s="111"/>
      <c r="KE189" s="111"/>
      <c r="KF189" s="111"/>
      <c r="KG189" s="111"/>
      <c r="KH189" s="111"/>
      <c r="KI189" s="111"/>
      <c r="KJ189" s="111"/>
      <c r="KK189" s="111"/>
      <c r="KL189" s="111"/>
      <c r="KM189" s="111"/>
      <c r="KN189" s="111"/>
      <c r="KO189" s="111"/>
      <c r="KP189" s="111"/>
      <c r="KQ189" s="111"/>
      <c r="KR189" s="111"/>
      <c r="KS189" s="111"/>
      <c r="KT189" s="111"/>
      <c r="KU189" s="111"/>
      <c r="KV189" s="111"/>
      <c r="KW189" s="111"/>
      <c r="KX189" s="111"/>
      <c r="KY189" s="111"/>
      <c r="KZ189" s="111"/>
      <c r="LA189" s="111"/>
      <c r="LB189" s="111"/>
      <c r="LC189" s="111"/>
      <c r="LD189" s="111"/>
      <c r="LE189" s="111"/>
      <c r="LF189" s="111"/>
      <c r="LG189" s="111"/>
      <c r="LH189" s="111"/>
      <c r="LI189" s="111"/>
      <c r="LJ189" s="111"/>
      <c r="LK189" s="111"/>
      <c r="LL189" s="111"/>
      <c r="LM189" s="111"/>
      <c r="LN189" s="111"/>
      <c r="LO189" s="111"/>
      <c r="LP189" s="111"/>
      <c r="LQ189" s="111"/>
      <c r="LR189" s="111"/>
      <c r="LS189" s="111"/>
      <c r="LT189" s="111"/>
      <c r="LU189" s="111"/>
      <c r="LV189" s="111"/>
      <c r="LW189" s="111"/>
      <c r="LX189" s="111"/>
      <c r="LY189" s="111"/>
      <c r="LZ189" s="111"/>
      <c r="MA189" s="111"/>
      <c r="MB189" s="111"/>
      <c r="MC189" s="111"/>
      <c r="MD189" s="111"/>
      <c r="ME189" s="111"/>
      <c r="MF189" s="111"/>
      <c r="MG189" s="111"/>
      <c r="MH189" s="111"/>
      <c r="MI189" s="111"/>
      <c r="MJ189" s="111"/>
      <c r="MK189" s="111"/>
      <c r="ML189" s="111"/>
      <c r="MM189" s="111"/>
      <c r="MN189" s="111"/>
      <c r="MO189" s="111"/>
      <c r="MP189" s="111"/>
      <c r="MQ189" s="111"/>
      <c r="MR189" s="111"/>
      <c r="MS189" s="111"/>
      <c r="MT189" s="111"/>
      <c r="MU189" s="111"/>
      <c r="MV189" s="111"/>
      <c r="MW189" s="111"/>
      <c r="MX189" s="111"/>
      <c r="MY189" s="111"/>
      <c r="MZ189" s="111"/>
      <c r="NA189" s="111"/>
      <c r="NB189" s="111"/>
      <c r="NC189" s="111"/>
      <c r="ND189" s="111"/>
      <c r="NE189" s="111"/>
      <c r="NF189" s="111"/>
      <c r="NG189" s="111"/>
      <c r="NH189" s="111"/>
      <c r="NI189" s="111"/>
      <c r="NJ189" s="111"/>
      <c r="NK189" s="111"/>
      <c r="NL189" s="111"/>
      <c r="NM189" s="111"/>
      <c r="NN189" s="111"/>
      <c r="NO189" s="111"/>
      <c r="NP189" s="111"/>
      <c r="NQ189" s="111"/>
      <c r="NR189" s="111"/>
      <c r="NS189" s="111"/>
      <c r="NT189" s="111"/>
      <c r="NU189" s="111"/>
      <c r="NV189" s="111"/>
      <c r="NW189" s="111"/>
      <c r="NX189" s="111"/>
      <c r="NY189" s="111"/>
      <c r="NZ189" s="111"/>
      <c r="OA189" s="111"/>
      <c r="OB189" s="111"/>
      <c r="OC189" s="111"/>
      <c r="OD189" s="111"/>
      <c r="OE189" s="111"/>
      <c r="OF189" s="111"/>
      <c r="OG189" s="111"/>
      <c r="OH189" s="111"/>
      <c r="OI189" s="111"/>
      <c r="OJ189" s="111"/>
      <c r="OK189" s="111"/>
      <c r="OL189" s="111"/>
      <c r="OM189" s="111"/>
      <c r="ON189" s="111"/>
      <c r="OO189" s="111"/>
      <c r="OP189" s="111"/>
      <c r="OQ189" s="111"/>
      <c r="OR189" s="111"/>
      <c r="OS189" s="111"/>
      <c r="OT189" s="111"/>
      <c r="OU189" s="111"/>
      <c r="OV189" s="111"/>
      <c r="OW189" s="111"/>
      <c r="OX189" s="111"/>
      <c r="OY189" s="111"/>
      <c r="OZ189" s="111"/>
      <c r="PA189" s="111"/>
      <c r="PB189" s="111"/>
      <c r="PC189" s="111"/>
      <c r="PD189" s="111"/>
      <c r="PE189" s="111"/>
      <c r="PF189" s="111"/>
      <c r="PG189" s="111"/>
      <c r="PH189" s="111"/>
      <c r="PI189" s="111"/>
      <c r="PJ189" s="111"/>
      <c r="PK189" s="111"/>
      <c r="PL189" s="111"/>
      <c r="PM189" s="111"/>
      <c r="PN189" s="111"/>
      <c r="PO189" s="111"/>
      <c r="PP189" s="111"/>
      <c r="PQ189" s="111"/>
      <c r="PR189" s="111"/>
      <c r="PS189" s="111"/>
      <c r="PT189" s="111"/>
      <c r="PU189" s="111"/>
      <c r="PV189" s="111"/>
      <c r="PW189" s="111"/>
      <c r="PX189" s="111"/>
      <c r="PY189" s="111"/>
      <c r="PZ189" s="111"/>
      <c r="QA189" s="111"/>
      <c r="QB189" s="111"/>
      <c r="QC189" s="111"/>
      <c r="QD189" s="111"/>
      <c r="QE189" s="111"/>
      <c r="QF189" s="111"/>
      <c r="QG189" s="111"/>
      <c r="QH189" s="111"/>
      <c r="QI189" s="111"/>
      <c r="QJ189" s="111"/>
      <c r="QK189" s="111"/>
      <c r="QL189" s="111"/>
      <c r="QM189" s="111"/>
      <c r="QN189" s="111"/>
      <c r="QO189" s="111"/>
      <c r="QP189" s="111"/>
      <c r="QQ189" s="111"/>
      <c r="QR189" s="111"/>
      <c r="QS189" s="111"/>
      <c r="QT189" s="111"/>
      <c r="QU189" s="111"/>
      <c r="QV189" s="111"/>
      <c r="QW189" s="111"/>
      <c r="QX189" s="111"/>
      <c r="QY189" s="111"/>
      <c r="QZ189" s="111"/>
      <c r="RA189" s="111"/>
      <c r="RB189" s="111"/>
      <c r="RC189" s="111"/>
      <c r="RD189" s="111"/>
      <c r="RE189" s="111"/>
      <c r="RF189" s="111"/>
      <c r="RG189" s="111"/>
      <c r="RH189" s="111"/>
      <c r="RI189" s="111"/>
      <c r="RJ189" s="111"/>
      <c r="RK189" s="111"/>
      <c r="RL189" s="111"/>
      <c r="RM189" s="111"/>
      <c r="RN189" s="111"/>
      <c r="RO189" s="111"/>
      <c r="RP189" s="111"/>
      <c r="RQ189" s="111"/>
      <c r="RR189" s="111"/>
      <c r="RS189" s="111"/>
      <c r="RT189" s="111"/>
      <c r="RU189" s="111"/>
      <c r="RV189" s="111"/>
      <c r="RW189" s="111"/>
      <c r="RX189" s="111"/>
      <c r="RY189" s="111"/>
      <c r="RZ189" s="111"/>
      <c r="SA189" s="111"/>
      <c r="SB189" s="111"/>
      <c r="SC189" s="111"/>
      <c r="SD189" s="111"/>
      <c r="SE189" s="111"/>
      <c r="SF189" s="111"/>
      <c r="SG189" s="111"/>
      <c r="SH189" s="111"/>
      <c r="SI189" s="111"/>
      <c r="SJ189" s="111"/>
      <c r="SK189" s="111"/>
      <c r="SL189" s="111"/>
      <c r="SM189" s="111"/>
      <c r="SN189" s="111"/>
      <c r="SO189" s="111"/>
      <c r="SP189" s="111"/>
      <c r="SQ189" s="111"/>
      <c r="SR189" s="111"/>
      <c r="SS189" s="111"/>
      <c r="ST189" s="111"/>
      <c r="SU189" s="111"/>
      <c r="SV189" s="111"/>
      <c r="SW189" s="111"/>
      <c r="SX189" s="111"/>
      <c r="SY189" s="111"/>
      <c r="SZ189" s="111"/>
      <c r="TA189" s="111"/>
      <c r="TB189" s="111"/>
      <c r="TC189" s="111"/>
      <c r="TD189" s="111"/>
      <c r="TE189" s="111"/>
      <c r="TF189" s="111"/>
      <c r="TG189" s="111"/>
      <c r="TH189" s="111"/>
      <c r="TI189" s="111"/>
      <c r="TJ189" s="111"/>
      <c r="TK189" s="111"/>
      <c r="TL189" s="111"/>
      <c r="TM189" s="111"/>
      <c r="TN189" s="111"/>
      <c r="TO189" s="111"/>
      <c r="TP189" s="111"/>
      <c r="TQ189" s="111"/>
      <c r="TR189" s="111"/>
      <c r="TS189" s="111"/>
      <c r="TT189" s="111"/>
      <c r="TU189" s="111"/>
      <c r="TV189" s="111"/>
      <c r="TW189" s="111"/>
      <c r="TX189" s="111"/>
      <c r="TY189" s="111"/>
      <c r="TZ189" s="111"/>
      <c r="UA189" s="111"/>
      <c r="UB189" s="111"/>
      <c r="UC189" s="111"/>
      <c r="UD189" s="111"/>
      <c r="UE189" s="111"/>
      <c r="UF189" s="111"/>
      <c r="UG189" s="111"/>
      <c r="UH189" s="111"/>
      <c r="UI189" s="111"/>
      <c r="UJ189" s="111"/>
      <c r="UK189" s="111"/>
      <c r="UL189" s="111"/>
      <c r="UM189" s="111"/>
      <c r="UN189" s="111"/>
      <c r="UO189" s="111"/>
      <c r="UP189" s="111"/>
      <c r="UQ189" s="111"/>
      <c r="UR189" s="111"/>
      <c r="US189" s="111"/>
      <c r="UT189" s="111"/>
      <c r="UU189" s="111"/>
      <c r="UV189" s="111"/>
      <c r="UW189" s="111"/>
      <c r="UX189" s="111"/>
      <c r="UY189" s="111"/>
      <c r="UZ189" s="111"/>
      <c r="VA189" s="111"/>
      <c r="VB189" s="111"/>
      <c r="VC189" s="111"/>
      <c r="VD189" s="111"/>
      <c r="VE189" s="111"/>
      <c r="VF189" s="111"/>
      <c r="VG189" s="111"/>
      <c r="VH189" s="111"/>
      <c r="VI189" s="111"/>
      <c r="VJ189" s="111"/>
      <c r="VK189" s="111"/>
      <c r="VL189" s="111"/>
      <c r="VM189" s="111"/>
      <c r="VN189" s="111"/>
      <c r="VO189" s="111"/>
      <c r="VP189" s="111"/>
      <c r="VQ189" s="111"/>
      <c r="VR189" s="111"/>
      <c r="VS189" s="111"/>
      <c r="VT189" s="111"/>
      <c r="VU189" s="111"/>
      <c r="VV189" s="111"/>
      <c r="VW189" s="111"/>
      <c r="VX189" s="111"/>
      <c r="VY189" s="111"/>
      <c r="VZ189" s="111"/>
      <c r="WA189" s="111"/>
      <c r="WB189" s="111"/>
      <c r="WC189" s="111"/>
      <c r="WD189" s="111"/>
      <c r="WE189" s="111"/>
      <c r="WF189" s="111"/>
      <c r="WG189" s="111"/>
      <c r="WH189" s="111"/>
      <c r="WI189" s="111"/>
      <c r="WJ189" s="111"/>
      <c r="WK189" s="111"/>
      <c r="WL189" s="111"/>
      <c r="WM189" s="111"/>
      <c r="WN189" s="111"/>
      <c r="WO189" s="111"/>
      <c r="WP189" s="111"/>
      <c r="WQ189" s="111"/>
      <c r="WR189" s="111"/>
      <c r="WS189" s="111"/>
      <c r="WT189" s="111"/>
      <c r="WU189" s="111"/>
      <c r="WV189" s="111"/>
      <c r="WW189" s="111"/>
      <c r="WX189" s="111"/>
      <c r="WY189" s="111"/>
      <c r="WZ189" s="111"/>
      <c r="XA189" s="111"/>
      <c r="XB189" s="111"/>
      <c r="XC189" s="111"/>
      <c r="XD189" s="111"/>
      <c r="XE189" s="111"/>
      <c r="XF189" s="111"/>
      <c r="XG189" s="111"/>
      <c r="XH189" s="111"/>
      <c r="XI189" s="111"/>
      <c r="XJ189" s="111"/>
      <c r="XK189" s="111"/>
      <c r="XL189" s="111"/>
      <c r="XM189" s="111"/>
      <c r="XN189" s="111"/>
      <c r="XO189" s="111"/>
      <c r="XP189" s="111"/>
      <c r="XQ189" s="111"/>
      <c r="XR189" s="111"/>
      <c r="XS189" s="111"/>
      <c r="XT189" s="111"/>
      <c r="XU189" s="111"/>
      <c r="XV189" s="111"/>
      <c r="XW189" s="111"/>
      <c r="XX189" s="111"/>
      <c r="XY189" s="111"/>
      <c r="XZ189" s="111"/>
      <c r="YA189" s="111"/>
      <c r="YB189" s="111"/>
      <c r="YC189" s="111"/>
      <c r="YD189" s="111"/>
      <c r="YE189" s="111"/>
      <c r="YF189" s="111"/>
      <c r="YG189" s="111"/>
      <c r="YH189" s="111"/>
      <c r="YI189" s="111"/>
      <c r="YJ189" s="111"/>
      <c r="YK189" s="111"/>
      <c r="YL189" s="111"/>
      <c r="YM189" s="111"/>
      <c r="YN189" s="111"/>
      <c r="YO189" s="111"/>
      <c r="YP189" s="111"/>
      <c r="YQ189" s="111"/>
      <c r="YR189" s="111"/>
      <c r="YS189" s="111"/>
      <c r="YT189" s="111"/>
      <c r="YU189" s="111"/>
      <c r="YV189" s="111"/>
      <c r="YW189" s="111"/>
      <c r="YX189" s="111"/>
      <c r="YY189" s="111"/>
      <c r="YZ189" s="111"/>
      <c r="ZA189" s="111"/>
      <c r="ZB189" s="111"/>
      <c r="ZC189" s="111"/>
      <c r="ZD189" s="111"/>
      <c r="ZE189" s="111"/>
      <c r="ZF189" s="111"/>
      <c r="ZG189" s="111"/>
      <c r="ZH189" s="111"/>
      <c r="ZI189" s="111"/>
      <c r="ZJ189" s="111"/>
      <c r="ZK189" s="111"/>
      <c r="ZL189" s="111"/>
      <c r="ZM189" s="111"/>
      <c r="ZN189" s="111"/>
      <c r="ZO189" s="111"/>
      <c r="ZP189" s="111"/>
      <c r="ZQ189" s="111"/>
      <c r="ZR189" s="111"/>
      <c r="ZS189" s="111"/>
      <c r="ZT189" s="111"/>
      <c r="ZU189" s="111"/>
      <c r="ZV189" s="111"/>
      <c r="ZW189" s="111"/>
      <c r="ZX189" s="111"/>
      <c r="ZY189" s="111"/>
      <c r="ZZ189" s="111"/>
      <c r="AAA189" s="111"/>
      <c r="AAB189" s="111"/>
      <c r="AAC189" s="111"/>
      <c r="AAD189" s="111"/>
      <c r="AAE189" s="111"/>
      <c r="AAF189" s="111"/>
      <c r="AAG189" s="111"/>
      <c r="AAH189" s="111"/>
      <c r="AAI189" s="111"/>
      <c r="AAJ189" s="111"/>
      <c r="AAK189" s="111"/>
      <c r="AAL189" s="111"/>
      <c r="AAM189" s="111"/>
      <c r="AAN189" s="111"/>
      <c r="AAO189" s="111"/>
      <c r="AAP189" s="111"/>
      <c r="AAQ189" s="111"/>
      <c r="AAR189" s="111"/>
      <c r="AAS189" s="111"/>
      <c r="AAT189" s="111"/>
      <c r="AAU189" s="111"/>
      <c r="AAV189" s="111"/>
      <c r="AAW189" s="111"/>
      <c r="AAX189" s="111"/>
      <c r="AAY189" s="111"/>
      <c r="AAZ189" s="111"/>
      <c r="ABA189" s="111"/>
      <c r="ABB189" s="111"/>
      <c r="ABC189" s="111"/>
      <c r="ABD189" s="111"/>
      <c r="ABE189" s="111"/>
      <c r="ABF189" s="111"/>
      <c r="ABG189" s="111"/>
      <c r="ABH189" s="111"/>
      <c r="ABI189" s="111"/>
      <c r="ABJ189" s="111"/>
      <c r="ABK189" s="111"/>
      <c r="ABL189" s="111"/>
      <c r="ABM189" s="111"/>
      <c r="ABN189" s="111"/>
      <c r="ABO189" s="111"/>
      <c r="ABP189" s="111"/>
      <c r="ABQ189" s="111"/>
      <c r="ABR189" s="111"/>
      <c r="ABS189" s="111"/>
      <c r="ABT189" s="111"/>
      <c r="ABU189" s="111"/>
      <c r="ABV189" s="111"/>
      <c r="ABW189" s="111"/>
      <c r="ABX189" s="111"/>
      <c r="ABY189" s="111"/>
      <c r="ABZ189" s="111"/>
      <c r="ACA189" s="111"/>
      <c r="ACB189" s="111"/>
      <c r="ACC189" s="111"/>
      <c r="ACD189" s="111"/>
      <c r="ACE189" s="111"/>
      <c r="ACF189" s="111"/>
      <c r="ACG189" s="111"/>
      <c r="ACH189" s="111"/>
      <c r="ACI189" s="111"/>
      <c r="ACJ189" s="111"/>
      <c r="ACK189" s="111"/>
      <c r="ACL189" s="111"/>
      <c r="ACM189" s="111"/>
      <c r="ACN189" s="111"/>
      <c r="ACO189" s="111"/>
      <c r="ACP189" s="111"/>
      <c r="ACQ189" s="111"/>
      <c r="ACR189" s="111"/>
      <c r="ACS189" s="111"/>
      <c r="ACT189" s="111"/>
      <c r="ACU189" s="111"/>
      <c r="ACV189" s="111"/>
      <c r="ACW189" s="111"/>
      <c r="ACX189" s="111"/>
      <c r="ACY189" s="111"/>
      <c r="ACZ189" s="111"/>
      <c r="ADA189" s="111"/>
      <c r="ADB189" s="111"/>
      <c r="ADC189" s="111"/>
      <c r="ADD189" s="111"/>
      <c r="ADE189" s="111"/>
      <c r="ADF189" s="111"/>
      <c r="ADG189" s="111"/>
      <c r="ADH189" s="111"/>
      <c r="ADI189" s="111"/>
      <c r="ADJ189" s="111"/>
      <c r="ADK189" s="111"/>
      <c r="ADL189" s="111"/>
      <c r="ADM189" s="111"/>
      <c r="ADN189" s="111"/>
      <c r="ADO189" s="111"/>
      <c r="ADP189" s="111"/>
      <c r="ADQ189" s="111"/>
      <c r="ADR189" s="111"/>
      <c r="ADS189" s="111"/>
      <c r="ADT189" s="111"/>
      <c r="ADU189" s="111"/>
      <c r="ADV189" s="111"/>
      <c r="ADW189" s="111"/>
      <c r="ADX189" s="111"/>
      <c r="ADY189" s="111"/>
      <c r="ADZ189" s="111"/>
      <c r="AEA189" s="111"/>
      <c r="AEB189" s="111"/>
      <c r="AEC189" s="111"/>
      <c r="AED189" s="111"/>
      <c r="AEE189" s="111"/>
      <c r="AEF189" s="111"/>
      <c r="AEG189" s="111"/>
      <c r="AEH189" s="111"/>
      <c r="AEI189" s="111"/>
      <c r="AEJ189" s="111"/>
      <c r="AEK189" s="111"/>
      <c r="AEL189" s="111"/>
      <c r="AEM189" s="111"/>
      <c r="AEN189" s="111"/>
      <c r="AEO189" s="111"/>
      <c r="AEP189" s="111"/>
      <c r="AEQ189" s="111"/>
      <c r="AER189" s="111"/>
      <c r="AES189" s="111"/>
      <c r="AET189" s="111"/>
      <c r="AEU189" s="111"/>
      <c r="AEV189" s="111"/>
      <c r="AEW189" s="111"/>
      <c r="AEX189" s="111"/>
      <c r="AEY189" s="111"/>
      <c r="AEZ189" s="111"/>
      <c r="AFA189" s="111"/>
      <c r="AFB189" s="111"/>
      <c r="AFC189" s="111"/>
      <c r="AFD189" s="111"/>
      <c r="AFE189" s="111"/>
      <c r="AFF189" s="111"/>
      <c r="AFG189" s="111"/>
      <c r="AFH189" s="111"/>
      <c r="AFI189" s="111"/>
      <c r="AFJ189" s="111"/>
      <c r="AFK189" s="111"/>
      <c r="AFL189" s="111"/>
      <c r="AFM189" s="111"/>
      <c r="AFN189" s="111"/>
      <c r="AFO189" s="111"/>
      <c r="AFP189" s="111"/>
      <c r="AFQ189" s="111"/>
      <c r="AFR189" s="111"/>
      <c r="AFS189" s="111"/>
      <c r="AFT189" s="111"/>
      <c r="AFU189" s="111"/>
      <c r="AFV189" s="111"/>
      <c r="AFW189" s="111"/>
      <c r="AFX189" s="111"/>
      <c r="AFY189" s="111"/>
      <c r="AFZ189" s="111"/>
      <c r="AGA189" s="111"/>
      <c r="AGB189" s="111"/>
      <c r="AGC189" s="111"/>
      <c r="AGD189" s="111"/>
      <c r="AGE189" s="111"/>
      <c r="AGF189" s="111"/>
      <c r="AGG189" s="111"/>
      <c r="AGH189" s="111"/>
      <c r="AGI189" s="111"/>
      <c r="AGJ189" s="111"/>
      <c r="AGK189" s="111"/>
      <c r="AGL189" s="111"/>
      <c r="AGM189" s="111"/>
      <c r="AGN189" s="111"/>
      <c r="AGO189" s="111"/>
      <c r="AGP189" s="111"/>
      <c r="AGQ189" s="111"/>
      <c r="AGR189" s="111"/>
      <c r="AGS189" s="111"/>
      <c r="AGT189" s="111"/>
      <c r="AGU189" s="111"/>
      <c r="AGV189" s="111"/>
      <c r="AGW189" s="111"/>
      <c r="AGX189" s="111"/>
      <c r="AGY189" s="111"/>
      <c r="AGZ189" s="111"/>
      <c r="AHA189" s="111"/>
      <c r="AHB189" s="111"/>
      <c r="AHC189" s="111"/>
      <c r="AHD189" s="111"/>
      <c r="AHE189" s="111"/>
      <c r="AHF189" s="111"/>
      <c r="AHG189" s="111"/>
      <c r="AHH189" s="111"/>
      <c r="AHI189" s="111"/>
      <c r="AHJ189" s="111"/>
      <c r="AHK189" s="111"/>
      <c r="AHL189" s="111"/>
      <c r="AHM189" s="111"/>
      <c r="AHN189" s="111"/>
      <c r="AHO189" s="111"/>
      <c r="AHP189" s="111"/>
      <c r="AHQ189" s="111"/>
      <c r="AHR189" s="111"/>
      <c r="AHS189" s="111"/>
      <c r="AHT189" s="111"/>
      <c r="AHU189" s="111"/>
      <c r="AHV189" s="111"/>
      <c r="AHW189" s="111"/>
      <c r="AHX189" s="111"/>
      <c r="AHY189" s="111"/>
      <c r="AHZ189" s="111"/>
      <c r="AIA189" s="111"/>
      <c r="AIB189" s="111"/>
      <c r="AIC189" s="111"/>
      <c r="AID189" s="111"/>
      <c r="AIE189" s="111"/>
      <c r="AIF189" s="111"/>
      <c r="AIG189" s="111"/>
      <c r="AIH189" s="111"/>
      <c r="AII189" s="111"/>
      <c r="AIJ189" s="111"/>
      <c r="AIK189" s="111"/>
      <c r="AIL189" s="111"/>
      <c r="AIM189" s="111"/>
      <c r="AIN189" s="111"/>
      <c r="AIO189" s="111"/>
      <c r="AIP189" s="111"/>
      <c r="AIQ189" s="111"/>
      <c r="AIR189" s="111"/>
      <c r="AIS189" s="111"/>
      <c r="AIT189" s="111"/>
      <c r="AIU189" s="111"/>
      <c r="AIV189" s="111"/>
      <c r="AIW189" s="111"/>
      <c r="AIX189" s="111"/>
      <c r="AIY189" s="111"/>
      <c r="AIZ189" s="111"/>
      <c r="AJA189" s="111"/>
      <c r="AJB189" s="111"/>
      <c r="AJC189" s="111"/>
      <c r="AJD189" s="111"/>
      <c r="AJE189" s="111"/>
      <c r="AJF189" s="111"/>
      <c r="AJG189" s="111"/>
      <c r="AJH189" s="111"/>
      <c r="AJI189" s="111"/>
      <c r="AJJ189" s="111"/>
      <c r="AJK189" s="111"/>
      <c r="AJL189" s="111"/>
      <c r="AJM189" s="111"/>
      <c r="AJN189" s="111"/>
      <c r="AJO189" s="111"/>
      <c r="AJP189" s="111"/>
      <c r="AJQ189" s="111"/>
      <c r="AJR189" s="111"/>
      <c r="AJS189" s="111"/>
      <c r="AJT189" s="111"/>
      <c r="AJU189" s="111"/>
      <c r="AJV189" s="111"/>
      <c r="AJW189" s="111"/>
      <c r="AJX189" s="111"/>
      <c r="AJY189" s="111"/>
      <c r="AJZ189" s="111"/>
      <c r="AKA189" s="111"/>
      <c r="AKB189" s="111"/>
      <c r="AKC189" s="111"/>
      <c r="AKD189" s="111"/>
      <c r="AKE189" s="111"/>
      <c r="AKF189" s="111"/>
      <c r="AKG189" s="111"/>
      <c r="AKH189" s="111"/>
      <c r="AKI189" s="111"/>
      <c r="AKJ189" s="111"/>
      <c r="AKK189" s="111"/>
      <c r="AKL189" s="111"/>
      <c r="AKM189" s="111"/>
      <c r="AKN189" s="111"/>
      <c r="AKO189" s="111"/>
      <c r="AKP189" s="111"/>
      <c r="AKQ189" s="111"/>
      <c r="AKR189" s="111"/>
      <c r="AKS189" s="111"/>
      <c r="AKT189" s="111"/>
      <c r="AKU189" s="111"/>
      <c r="AKV189" s="111"/>
      <c r="AKW189" s="111"/>
      <c r="AKX189" s="111"/>
      <c r="AKY189" s="111"/>
      <c r="AKZ189" s="111"/>
      <c r="ALA189" s="111"/>
      <c r="ALB189" s="111"/>
      <c r="ALC189" s="111"/>
      <c r="ALD189" s="111"/>
      <c r="ALE189" s="111"/>
      <c r="ALF189" s="111"/>
      <c r="ALG189" s="111"/>
      <c r="ALH189" s="111"/>
      <c r="ALI189" s="111"/>
      <c r="ALJ189" s="111"/>
      <c r="ALK189" s="111"/>
      <c r="ALL189" s="111"/>
      <c r="ALM189" s="111"/>
      <c r="ALN189" s="111"/>
      <c r="ALO189" s="111"/>
      <c r="ALP189" s="111"/>
      <c r="ALQ189" s="111"/>
      <c r="ALR189" s="111"/>
      <c r="ALS189" s="111"/>
      <c r="ALT189" s="111"/>
      <c r="ALU189" s="111"/>
      <c r="ALV189" s="111"/>
      <c r="ALW189" s="111"/>
      <c r="ALX189" s="111"/>
      <c r="ALY189" s="111"/>
      <c r="ALZ189" s="111"/>
      <c r="AMA189" s="111"/>
      <c r="AMB189" s="111"/>
      <c r="AMC189" s="111"/>
      <c r="AMD189" s="111"/>
      <c r="AME189" s="111"/>
      <c r="AMF189" s="111"/>
      <c r="AMG189" s="111"/>
      <c r="AMH189" s="111"/>
      <c r="AMI189" s="111"/>
      <c r="AMJ189" s="111"/>
      <c r="AMK189" s="111"/>
    </row>
    <row r="190" spans="1:1025" s="198" customFormat="1" ht="131.25" x14ac:dyDescent="0.3">
      <c r="A190" s="51"/>
      <c r="B190" s="54">
        <v>187</v>
      </c>
      <c r="C190" s="183"/>
      <c r="D190" s="184"/>
      <c r="E190" s="101" t="s">
        <v>210</v>
      </c>
      <c r="F190" s="101">
        <v>5007101649</v>
      </c>
      <c r="G190" s="185" t="s">
        <v>950</v>
      </c>
      <c r="H190" s="186" t="s">
        <v>951</v>
      </c>
      <c r="I190" s="186" t="s">
        <v>212</v>
      </c>
      <c r="J190" s="184">
        <v>27859</v>
      </c>
      <c r="K190" s="101" t="s">
        <v>952</v>
      </c>
      <c r="L190" s="101" t="s">
        <v>953</v>
      </c>
      <c r="M190" s="54" t="s">
        <v>31</v>
      </c>
      <c r="N190" s="4" t="s">
        <v>62</v>
      </c>
      <c r="O190" s="43" t="s">
        <v>954</v>
      </c>
      <c r="P190" s="55" t="s">
        <v>146</v>
      </c>
      <c r="Q190" s="55" t="s">
        <v>146</v>
      </c>
      <c r="R190" s="42" t="s">
        <v>130</v>
      </c>
      <c r="S190" s="89" t="s">
        <v>117</v>
      </c>
      <c r="T190" s="183" t="s">
        <v>956</v>
      </c>
      <c r="U190" s="65">
        <v>45161</v>
      </c>
      <c r="V190" s="195">
        <v>0.6875</v>
      </c>
      <c r="W190" s="101" t="s">
        <v>955</v>
      </c>
      <c r="X190" s="206">
        <v>26982</v>
      </c>
    </row>
    <row r="191" spans="1:1025" s="198" customFormat="1" ht="96" customHeight="1" x14ac:dyDescent="0.3">
      <c r="A191" s="51"/>
      <c r="B191" s="54">
        <v>188</v>
      </c>
      <c r="C191" s="183"/>
      <c r="D191" s="184"/>
      <c r="E191" s="101" t="s">
        <v>210</v>
      </c>
      <c r="F191" s="101">
        <v>5007101649</v>
      </c>
      <c r="G191" s="185" t="s">
        <v>957</v>
      </c>
      <c r="H191" s="186" t="s">
        <v>176</v>
      </c>
      <c r="I191" s="186" t="s">
        <v>50</v>
      </c>
      <c r="J191" s="184">
        <v>32008</v>
      </c>
      <c r="K191" s="101" t="s">
        <v>958</v>
      </c>
      <c r="L191" s="101" t="s">
        <v>959</v>
      </c>
      <c r="M191" s="54" t="s">
        <v>31</v>
      </c>
      <c r="N191" s="4" t="s">
        <v>145</v>
      </c>
      <c r="O191" s="43" t="s">
        <v>954</v>
      </c>
      <c r="P191" s="55" t="s">
        <v>146</v>
      </c>
      <c r="Q191" s="55" t="s">
        <v>146</v>
      </c>
      <c r="R191" s="42" t="s">
        <v>130</v>
      </c>
      <c r="S191" s="89" t="s">
        <v>117</v>
      </c>
      <c r="T191" s="183" t="s">
        <v>956</v>
      </c>
      <c r="U191" s="65">
        <v>45161</v>
      </c>
      <c r="V191" s="195">
        <v>0.6875</v>
      </c>
      <c r="W191" s="101" t="s">
        <v>955</v>
      </c>
      <c r="X191" s="206">
        <v>26982</v>
      </c>
    </row>
    <row r="192" spans="1:1025" s="198" customFormat="1" ht="80.25" customHeight="1" x14ac:dyDescent="0.3">
      <c r="A192" s="51"/>
      <c r="B192" s="54">
        <v>189</v>
      </c>
      <c r="C192" s="183"/>
      <c r="D192" s="184"/>
      <c r="E192" s="101" t="s">
        <v>210</v>
      </c>
      <c r="F192" s="101">
        <v>5007101649</v>
      </c>
      <c r="G192" s="185" t="s">
        <v>960</v>
      </c>
      <c r="H192" s="186" t="s">
        <v>960</v>
      </c>
      <c r="I192" s="186" t="s">
        <v>37</v>
      </c>
      <c r="J192" s="184">
        <v>28801</v>
      </c>
      <c r="K192" s="101" t="s">
        <v>958</v>
      </c>
      <c r="L192" s="101" t="s">
        <v>961</v>
      </c>
      <c r="M192" s="54" t="s">
        <v>31</v>
      </c>
      <c r="N192" s="4" t="s">
        <v>145</v>
      </c>
      <c r="O192" s="43" t="s">
        <v>954</v>
      </c>
      <c r="P192" s="55" t="s">
        <v>146</v>
      </c>
      <c r="Q192" s="55" t="s">
        <v>146</v>
      </c>
      <c r="R192" s="42" t="s">
        <v>130</v>
      </c>
      <c r="S192" s="89" t="s">
        <v>117</v>
      </c>
      <c r="T192" s="183" t="s">
        <v>956</v>
      </c>
      <c r="U192" s="65">
        <v>45161</v>
      </c>
      <c r="V192" s="195">
        <v>0.6875</v>
      </c>
      <c r="W192" s="101" t="s">
        <v>955</v>
      </c>
      <c r="X192" s="206">
        <v>26982</v>
      </c>
    </row>
    <row r="193" spans="1:1025" s="198" customFormat="1" ht="131.25" x14ac:dyDescent="0.3">
      <c r="A193" s="51"/>
      <c r="B193" s="54">
        <v>190</v>
      </c>
      <c r="C193" s="187"/>
      <c r="D193" s="187"/>
      <c r="E193" s="101" t="s">
        <v>210</v>
      </c>
      <c r="F193" s="101">
        <v>5007101649</v>
      </c>
      <c r="G193" s="185" t="s">
        <v>962</v>
      </c>
      <c r="H193" s="186" t="s">
        <v>133</v>
      </c>
      <c r="I193" s="186" t="s">
        <v>38</v>
      </c>
      <c r="J193" s="184">
        <v>23610</v>
      </c>
      <c r="K193" s="101" t="s">
        <v>958</v>
      </c>
      <c r="L193" s="187" t="s">
        <v>963</v>
      </c>
      <c r="M193" s="54" t="s">
        <v>31</v>
      </c>
      <c r="N193" s="4" t="s">
        <v>145</v>
      </c>
      <c r="O193" s="43" t="s">
        <v>954</v>
      </c>
      <c r="P193" s="55" t="s">
        <v>146</v>
      </c>
      <c r="Q193" s="55" t="s">
        <v>146</v>
      </c>
      <c r="R193" s="42" t="s">
        <v>130</v>
      </c>
      <c r="S193" s="89" t="s">
        <v>117</v>
      </c>
      <c r="T193" s="183" t="s">
        <v>956</v>
      </c>
      <c r="U193" s="65">
        <v>45161</v>
      </c>
      <c r="V193" s="195">
        <v>0.6875</v>
      </c>
      <c r="W193" s="101" t="s">
        <v>955</v>
      </c>
      <c r="X193" s="206">
        <v>26982</v>
      </c>
    </row>
    <row r="194" spans="1:1025" s="198" customFormat="1" ht="131.25" x14ac:dyDescent="0.3">
      <c r="A194" s="51"/>
      <c r="B194" s="54">
        <v>191</v>
      </c>
      <c r="C194" s="187"/>
      <c r="D194" s="187"/>
      <c r="E194" s="101" t="s">
        <v>210</v>
      </c>
      <c r="F194" s="101">
        <v>5007101649</v>
      </c>
      <c r="G194" s="185" t="s">
        <v>964</v>
      </c>
      <c r="H194" s="186" t="s">
        <v>125</v>
      </c>
      <c r="I194" s="186" t="s">
        <v>49</v>
      </c>
      <c r="J194" s="184">
        <v>31105</v>
      </c>
      <c r="K194" s="101" t="s">
        <v>958</v>
      </c>
      <c r="L194" s="187" t="s">
        <v>963</v>
      </c>
      <c r="M194" s="54" t="s">
        <v>35</v>
      </c>
      <c r="N194" s="4" t="s">
        <v>145</v>
      </c>
      <c r="O194" s="43"/>
      <c r="P194" s="55" t="s">
        <v>146</v>
      </c>
      <c r="Q194" s="55" t="s">
        <v>146</v>
      </c>
      <c r="R194" s="42" t="s">
        <v>130</v>
      </c>
      <c r="S194" s="89" t="s">
        <v>117</v>
      </c>
      <c r="T194" s="183" t="s">
        <v>956</v>
      </c>
      <c r="U194" s="65">
        <v>45161</v>
      </c>
      <c r="V194" s="195">
        <v>0.6875</v>
      </c>
      <c r="W194" s="101" t="s">
        <v>955</v>
      </c>
      <c r="X194" s="206">
        <v>26982</v>
      </c>
    </row>
    <row r="195" spans="1:1025" s="198" customFormat="1" ht="131.25" x14ac:dyDescent="0.3">
      <c r="A195" s="51"/>
      <c r="B195" s="54">
        <v>192</v>
      </c>
      <c r="C195" s="187"/>
      <c r="D195" s="187"/>
      <c r="E195" s="101" t="s">
        <v>210</v>
      </c>
      <c r="F195" s="101">
        <v>5007101649</v>
      </c>
      <c r="G195" s="173" t="s">
        <v>965</v>
      </c>
      <c r="H195" s="186" t="s">
        <v>125</v>
      </c>
      <c r="I195" s="186" t="s">
        <v>37</v>
      </c>
      <c r="J195" s="184">
        <v>32223</v>
      </c>
      <c r="K195" s="101" t="s">
        <v>966</v>
      </c>
      <c r="L195" s="187" t="s">
        <v>967</v>
      </c>
      <c r="M195" s="54" t="s">
        <v>35</v>
      </c>
      <c r="N195" s="4" t="s">
        <v>145</v>
      </c>
      <c r="O195" s="43"/>
      <c r="P195" s="55" t="s">
        <v>146</v>
      </c>
      <c r="Q195" s="55" t="s">
        <v>146</v>
      </c>
      <c r="R195" s="42" t="s">
        <v>130</v>
      </c>
      <c r="S195" s="89" t="s">
        <v>117</v>
      </c>
      <c r="T195" s="183" t="s">
        <v>956</v>
      </c>
      <c r="U195" s="65">
        <v>45161</v>
      </c>
      <c r="V195" s="195">
        <v>0.6875</v>
      </c>
      <c r="W195" s="101" t="s">
        <v>955</v>
      </c>
      <c r="X195" s="206">
        <v>26982</v>
      </c>
    </row>
    <row r="196" spans="1:1025" s="51" customFormat="1" ht="131.25" x14ac:dyDescent="0.3">
      <c r="B196" s="54">
        <v>193</v>
      </c>
      <c r="C196" s="187"/>
      <c r="D196" s="187"/>
      <c r="E196" s="101" t="s">
        <v>210</v>
      </c>
      <c r="F196" s="101">
        <v>5007101649</v>
      </c>
      <c r="G196" s="173" t="s">
        <v>968</v>
      </c>
      <c r="H196" s="186" t="s">
        <v>129</v>
      </c>
      <c r="I196" s="186" t="s">
        <v>969</v>
      </c>
      <c r="J196" s="184">
        <v>23043</v>
      </c>
      <c r="K196" s="101" t="s">
        <v>966</v>
      </c>
      <c r="L196" s="187" t="s">
        <v>970</v>
      </c>
      <c r="M196" s="54" t="s">
        <v>35</v>
      </c>
      <c r="N196" s="4" t="s">
        <v>145</v>
      </c>
      <c r="O196" s="43"/>
      <c r="P196" s="55" t="s">
        <v>146</v>
      </c>
      <c r="Q196" s="55" t="s">
        <v>146</v>
      </c>
      <c r="R196" s="42" t="s">
        <v>130</v>
      </c>
      <c r="S196" s="89" t="s">
        <v>117</v>
      </c>
      <c r="T196" s="183" t="s">
        <v>956</v>
      </c>
      <c r="U196" s="65">
        <v>45161</v>
      </c>
      <c r="V196" s="195">
        <v>0.6875</v>
      </c>
      <c r="W196" s="101" t="s">
        <v>955</v>
      </c>
      <c r="X196" s="206">
        <v>26982</v>
      </c>
      <c r="Y196" s="198"/>
      <c r="Z196" s="198"/>
      <c r="AA196" s="198"/>
      <c r="AB196" s="198"/>
      <c r="AC196" s="198"/>
      <c r="AD196" s="198"/>
      <c r="AE196" s="198"/>
      <c r="AF196" s="198"/>
      <c r="AG196" s="198"/>
      <c r="AH196" s="198"/>
      <c r="AI196" s="198"/>
      <c r="AJ196" s="198"/>
      <c r="AK196" s="198"/>
      <c r="AL196" s="198"/>
      <c r="AM196" s="198"/>
      <c r="AN196" s="198"/>
      <c r="AO196" s="198"/>
      <c r="AP196" s="198"/>
      <c r="AQ196" s="198"/>
      <c r="AR196" s="198"/>
      <c r="AS196" s="198"/>
      <c r="AT196" s="198"/>
      <c r="AU196" s="198"/>
      <c r="AV196" s="198"/>
      <c r="AW196" s="198"/>
      <c r="AX196" s="198"/>
      <c r="AY196" s="198"/>
      <c r="AZ196" s="198"/>
      <c r="BA196" s="198"/>
      <c r="BB196" s="198"/>
      <c r="BC196" s="198"/>
      <c r="BD196" s="198"/>
      <c r="BE196" s="198"/>
      <c r="BF196" s="198"/>
      <c r="BG196" s="198"/>
      <c r="BH196" s="198"/>
      <c r="BI196" s="198"/>
      <c r="BJ196" s="198"/>
      <c r="BK196" s="198"/>
      <c r="BL196" s="198"/>
      <c r="BM196" s="198"/>
      <c r="BN196" s="198"/>
      <c r="BO196" s="198"/>
      <c r="BP196" s="198"/>
      <c r="BQ196" s="198"/>
      <c r="BR196" s="198"/>
      <c r="BS196" s="198"/>
      <c r="BT196" s="198"/>
      <c r="BU196" s="198"/>
      <c r="BV196" s="198"/>
      <c r="BW196" s="198"/>
      <c r="BX196" s="198"/>
      <c r="BY196" s="198"/>
      <c r="BZ196" s="198"/>
      <c r="CA196" s="198"/>
      <c r="CB196" s="198"/>
      <c r="CC196" s="198"/>
      <c r="CD196" s="198"/>
      <c r="CE196" s="198"/>
      <c r="CF196" s="198"/>
      <c r="CG196" s="198"/>
      <c r="CH196" s="198"/>
      <c r="CI196" s="198"/>
      <c r="CJ196" s="198"/>
      <c r="CK196" s="198"/>
      <c r="CL196" s="198"/>
      <c r="CM196" s="198"/>
      <c r="CN196" s="198"/>
      <c r="CO196" s="198"/>
      <c r="CP196" s="198"/>
      <c r="CQ196" s="198"/>
      <c r="CR196" s="198"/>
      <c r="CS196" s="198"/>
      <c r="CT196" s="198"/>
      <c r="CU196" s="198"/>
      <c r="CV196" s="198"/>
      <c r="CW196" s="198"/>
      <c r="CX196" s="198"/>
      <c r="CY196" s="198"/>
      <c r="CZ196" s="198"/>
      <c r="DA196" s="198"/>
      <c r="DB196" s="198"/>
      <c r="DC196" s="198"/>
      <c r="DD196" s="198"/>
      <c r="DE196" s="198"/>
      <c r="DF196" s="198"/>
      <c r="DG196" s="198"/>
      <c r="DH196" s="198"/>
      <c r="DI196" s="198"/>
      <c r="DJ196" s="198"/>
      <c r="DK196" s="198"/>
      <c r="DL196" s="198"/>
      <c r="DM196" s="198"/>
      <c r="DN196" s="198"/>
      <c r="DO196" s="198"/>
      <c r="DP196" s="198"/>
      <c r="DQ196" s="198"/>
      <c r="DR196" s="198"/>
      <c r="DS196" s="198"/>
      <c r="DT196" s="198"/>
      <c r="DU196" s="198"/>
      <c r="DV196" s="198"/>
      <c r="DW196" s="198"/>
      <c r="DX196" s="198"/>
      <c r="DY196" s="198"/>
      <c r="DZ196" s="198"/>
      <c r="EA196" s="198"/>
      <c r="EB196" s="198"/>
      <c r="EC196" s="198"/>
      <c r="ED196" s="198"/>
      <c r="EE196" s="198"/>
      <c r="EF196" s="198"/>
      <c r="EG196" s="198"/>
      <c r="EH196" s="198"/>
      <c r="EI196" s="198"/>
      <c r="EJ196" s="198"/>
      <c r="EK196" s="198"/>
      <c r="EL196" s="198"/>
      <c r="EM196" s="198"/>
      <c r="EN196" s="198"/>
      <c r="EO196" s="198"/>
      <c r="EP196" s="198"/>
      <c r="EQ196" s="198"/>
      <c r="ER196" s="198"/>
      <c r="ES196" s="198"/>
      <c r="ET196" s="198"/>
      <c r="EU196" s="198"/>
      <c r="EV196" s="198"/>
      <c r="EW196" s="198"/>
      <c r="EX196" s="198"/>
      <c r="EY196" s="198"/>
      <c r="EZ196" s="198"/>
      <c r="FA196" s="198"/>
      <c r="FB196" s="198"/>
      <c r="FC196" s="198"/>
      <c r="FD196" s="198"/>
      <c r="FE196" s="198"/>
      <c r="FF196" s="198"/>
      <c r="FG196" s="198"/>
      <c r="FH196" s="198"/>
      <c r="FI196" s="198"/>
      <c r="FJ196" s="198"/>
      <c r="FK196" s="198"/>
      <c r="FL196" s="198"/>
      <c r="FM196" s="198"/>
      <c r="FN196" s="198"/>
      <c r="FO196" s="198"/>
      <c r="FP196" s="198"/>
      <c r="FQ196" s="198"/>
      <c r="FR196" s="198"/>
      <c r="FS196" s="198"/>
      <c r="FT196" s="198"/>
      <c r="FU196" s="198"/>
      <c r="FV196" s="198"/>
      <c r="FW196" s="198"/>
      <c r="FX196" s="198"/>
      <c r="FY196" s="198"/>
      <c r="FZ196" s="198"/>
      <c r="GA196" s="198"/>
      <c r="GB196" s="198"/>
      <c r="GC196" s="198"/>
      <c r="GD196" s="198"/>
      <c r="GE196" s="198"/>
      <c r="GF196" s="198"/>
      <c r="GG196" s="198"/>
      <c r="GH196" s="198"/>
      <c r="GI196" s="198"/>
      <c r="GJ196" s="198"/>
      <c r="GK196" s="198"/>
      <c r="GL196" s="198"/>
      <c r="GM196" s="198"/>
      <c r="GN196" s="198"/>
      <c r="GO196" s="198"/>
      <c r="GP196" s="198"/>
      <c r="GQ196" s="198"/>
      <c r="GR196" s="198"/>
      <c r="GS196" s="198"/>
      <c r="GT196" s="198"/>
      <c r="GU196" s="198"/>
      <c r="GV196" s="198"/>
      <c r="GW196" s="198"/>
      <c r="GX196" s="198"/>
      <c r="GY196" s="198"/>
      <c r="GZ196" s="198"/>
      <c r="HA196" s="198"/>
      <c r="HB196" s="198"/>
      <c r="HC196" s="198"/>
      <c r="HD196" s="198"/>
      <c r="HE196" s="198"/>
      <c r="HF196" s="198"/>
      <c r="HG196" s="198"/>
      <c r="HH196" s="198"/>
      <c r="HI196" s="198"/>
      <c r="HJ196" s="198"/>
      <c r="HK196" s="198"/>
      <c r="HL196" s="198"/>
      <c r="HM196" s="198"/>
      <c r="HN196" s="198"/>
      <c r="HO196" s="198"/>
      <c r="HP196" s="198"/>
      <c r="HQ196" s="198"/>
      <c r="HR196" s="198"/>
      <c r="HS196" s="198"/>
      <c r="HT196" s="198"/>
      <c r="HU196" s="198"/>
      <c r="HV196" s="198"/>
      <c r="HW196" s="198"/>
      <c r="HX196" s="198"/>
      <c r="HY196" s="198"/>
      <c r="HZ196" s="198"/>
      <c r="IA196" s="198"/>
      <c r="IB196" s="198"/>
      <c r="IC196" s="198"/>
      <c r="ID196" s="198"/>
      <c r="IE196" s="198"/>
      <c r="IF196" s="198"/>
      <c r="IG196" s="198"/>
      <c r="IH196" s="198"/>
      <c r="II196" s="198"/>
      <c r="IJ196" s="198"/>
      <c r="IK196" s="198"/>
      <c r="IL196" s="198"/>
      <c r="IM196" s="198"/>
      <c r="IN196" s="198"/>
      <c r="IO196" s="198"/>
      <c r="IP196" s="198"/>
      <c r="IQ196" s="198"/>
      <c r="IR196" s="198"/>
      <c r="IS196" s="198"/>
      <c r="IT196" s="198"/>
      <c r="IU196" s="198"/>
      <c r="IV196" s="198"/>
      <c r="IW196" s="198"/>
      <c r="IX196" s="198"/>
      <c r="IY196" s="198"/>
      <c r="IZ196" s="198"/>
      <c r="JA196" s="198"/>
      <c r="JB196" s="198"/>
      <c r="JC196" s="198"/>
      <c r="JD196" s="198"/>
      <c r="JE196" s="198"/>
      <c r="JF196" s="198"/>
      <c r="JG196" s="198"/>
      <c r="JH196" s="198"/>
      <c r="JI196" s="198"/>
      <c r="JJ196" s="198"/>
      <c r="JK196" s="198"/>
      <c r="JL196" s="198"/>
      <c r="JM196" s="198"/>
      <c r="JN196" s="198"/>
      <c r="JO196" s="198"/>
      <c r="JP196" s="198"/>
      <c r="JQ196" s="198"/>
      <c r="JR196" s="198"/>
      <c r="JS196" s="198"/>
      <c r="JT196" s="198"/>
      <c r="JU196" s="198"/>
      <c r="JV196" s="198"/>
      <c r="JW196" s="198"/>
      <c r="JX196" s="198"/>
      <c r="JY196" s="198"/>
      <c r="JZ196" s="198"/>
      <c r="KA196" s="198"/>
      <c r="KB196" s="198"/>
      <c r="KC196" s="198"/>
      <c r="KD196" s="198"/>
      <c r="KE196" s="198"/>
      <c r="KF196" s="198"/>
      <c r="KG196" s="198"/>
      <c r="KH196" s="198"/>
      <c r="KI196" s="198"/>
      <c r="KJ196" s="198"/>
      <c r="KK196" s="198"/>
      <c r="KL196" s="198"/>
      <c r="KM196" s="198"/>
      <c r="KN196" s="198"/>
      <c r="KO196" s="198"/>
      <c r="KP196" s="198"/>
      <c r="KQ196" s="198"/>
      <c r="KR196" s="198"/>
      <c r="KS196" s="198"/>
      <c r="KT196" s="198"/>
      <c r="KU196" s="198"/>
      <c r="KV196" s="198"/>
      <c r="KW196" s="198"/>
      <c r="KX196" s="198"/>
      <c r="KY196" s="198"/>
      <c r="KZ196" s="198"/>
      <c r="LA196" s="198"/>
      <c r="LB196" s="198"/>
      <c r="LC196" s="198"/>
      <c r="LD196" s="198"/>
      <c r="LE196" s="198"/>
      <c r="LF196" s="198"/>
      <c r="LG196" s="198"/>
      <c r="LH196" s="198"/>
      <c r="LI196" s="198"/>
      <c r="LJ196" s="198"/>
      <c r="LK196" s="198"/>
      <c r="LL196" s="198"/>
      <c r="LM196" s="198"/>
      <c r="LN196" s="198"/>
      <c r="LO196" s="198"/>
      <c r="LP196" s="198"/>
      <c r="LQ196" s="198"/>
      <c r="LR196" s="198"/>
      <c r="LS196" s="198"/>
      <c r="LT196" s="198"/>
      <c r="LU196" s="198"/>
      <c r="LV196" s="198"/>
      <c r="LW196" s="198"/>
      <c r="LX196" s="198"/>
      <c r="LY196" s="198"/>
      <c r="LZ196" s="198"/>
      <c r="MA196" s="198"/>
      <c r="MB196" s="198"/>
      <c r="MC196" s="198"/>
      <c r="MD196" s="198"/>
      <c r="ME196" s="198"/>
      <c r="MF196" s="198"/>
      <c r="MG196" s="198"/>
      <c r="MH196" s="198"/>
      <c r="MI196" s="198"/>
      <c r="MJ196" s="198"/>
      <c r="MK196" s="198"/>
      <c r="ML196" s="198"/>
      <c r="MM196" s="198"/>
      <c r="MN196" s="198"/>
      <c r="MO196" s="198"/>
      <c r="MP196" s="198"/>
      <c r="MQ196" s="198"/>
      <c r="MR196" s="198"/>
      <c r="MS196" s="198"/>
      <c r="MT196" s="198"/>
      <c r="MU196" s="198"/>
      <c r="MV196" s="198"/>
      <c r="MW196" s="198"/>
      <c r="MX196" s="198"/>
      <c r="MY196" s="198"/>
      <c r="MZ196" s="198"/>
      <c r="NA196" s="198"/>
      <c r="NB196" s="198"/>
      <c r="NC196" s="198"/>
      <c r="ND196" s="198"/>
      <c r="NE196" s="198"/>
      <c r="NF196" s="198"/>
      <c r="NG196" s="198"/>
      <c r="NH196" s="198"/>
      <c r="NI196" s="198"/>
      <c r="NJ196" s="198"/>
      <c r="NK196" s="198"/>
      <c r="NL196" s="198"/>
      <c r="NM196" s="198"/>
      <c r="NN196" s="198"/>
      <c r="NO196" s="198"/>
      <c r="NP196" s="198"/>
      <c r="NQ196" s="198"/>
      <c r="NR196" s="198"/>
      <c r="NS196" s="198"/>
      <c r="NT196" s="198"/>
      <c r="NU196" s="198"/>
      <c r="NV196" s="198"/>
      <c r="NW196" s="198"/>
      <c r="NX196" s="198"/>
      <c r="NY196" s="198"/>
      <c r="NZ196" s="198"/>
      <c r="OA196" s="198"/>
      <c r="OB196" s="198"/>
      <c r="OC196" s="198"/>
      <c r="OD196" s="198"/>
      <c r="OE196" s="198"/>
      <c r="OF196" s="198"/>
      <c r="OG196" s="198"/>
      <c r="OH196" s="198"/>
      <c r="OI196" s="198"/>
      <c r="OJ196" s="198"/>
      <c r="OK196" s="198"/>
      <c r="OL196" s="198"/>
      <c r="OM196" s="198"/>
      <c r="ON196" s="198"/>
      <c r="OO196" s="198"/>
      <c r="OP196" s="198"/>
      <c r="OQ196" s="198"/>
      <c r="OR196" s="198"/>
      <c r="OS196" s="198"/>
      <c r="OT196" s="198"/>
      <c r="OU196" s="198"/>
      <c r="OV196" s="198"/>
      <c r="OW196" s="198"/>
      <c r="OX196" s="198"/>
      <c r="OY196" s="198"/>
      <c r="OZ196" s="198"/>
      <c r="PA196" s="198"/>
      <c r="PB196" s="198"/>
      <c r="PC196" s="198"/>
      <c r="PD196" s="198"/>
      <c r="PE196" s="198"/>
      <c r="PF196" s="198"/>
      <c r="PG196" s="198"/>
      <c r="PH196" s="198"/>
      <c r="PI196" s="198"/>
      <c r="PJ196" s="198"/>
      <c r="PK196" s="198"/>
      <c r="PL196" s="198"/>
      <c r="PM196" s="198"/>
      <c r="PN196" s="198"/>
      <c r="PO196" s="198"/>
      <c r="PP196" s="198"/>
      <c r="PQ196" s="198"/>
      <c r="PR196" s="198"/>
      <c r="PS196" s="198"/>
      <c r="PT196" s="198"/>
      <c r="PU196" s="198"/>
      <c r="PV196" s="198"/>
      <c r="PW196" s="198"/>
      <c r="PX196" s="198"/>
      <c r="PY196" s="198"/>
      <c r="PZ196" s="198"/>
      <c r="QA196" s="198"/>
      <c r="QB196" s="198"/>
      <c r="QC196" s="198"/>
      <c r="QD196" s="198"/>
      <c r="QE196" s="198"/>
      <c r="QF196" s="198"/>
      <c r="QG196" s="198"/>
      <c r="QH196" s="198"/>
      <c r="QI196" s="198"/>
      <c r="QJ196" s="198"/>
      <c r="QK196" s="198"/>
      <c r="QL196" s="198"/>
      <c r="QM196" s="198"/>
      <c r="QN196" s="198"/>
      <c r="QO196" s="198"/>
      <c r="QP196" s="198"/>
      <c r="QQ196" s="198"/>
      <c r="QR196" s="198"/>
      <c r="QS196" s="198"/>
      <c r="QT196" s="198"/>
      <c r="QU196" s="198"/>
      <c r="QV196" s="198"/>
      <c r="QW196" s="198"/>
      <c r="QX196" s="198"/>
      <c r="QY196" s="198"/>
      <c r="QZ196" s="198"/>
      <c r="RA196" s="198"/>
      <c r="RB196" s="198"/>
      <c r="RC196" s="198"/>
      <c r="RD196" s="198"/>
      <c r="RE196" s="198"/>
      <c r="RF196" s="198"/>
      <c r="RG196" s="198"/>
      <c r="RH196" s="198"/>
      <c r="RI196" s="198"/>
      <c r="RJ196" s="198"/>
      <c r="RK196" s="198"/>
      <c r="RL196" s="198"/>
      <c r="RM196" s="198"/>
      <c r="RN196" s="198"/>
      <c r="RO196" s="198"/>
      <c r="RP196" s="198"/>
      <c r="RQ196" s="198"/>
      <c r="RR196" s="198"/>
      <c r="RS196" s="198"/>
      <c r="RT196" s="198"/>
      <c r="RU196" s="198"/>
      <c r="RV196" s="198"/>
      <c r="RW196" s="198"/>
      <c r="RX196" s="198"/>
      <c r="RY196" s="198"/>
      <c r="RZ196" s="198"/>
      <c r="SA196" s="198"/>
      <c r="SB196" s="198"/>
      <c r="SC196" s="198"/>
      <c r="SD196" s="198"/>
      <c r="SE196" s="198"/>
      <c r="SF196" s="198"/>
      <c r="SG196" s="198"/>
      <c r="SH196" s="198"/>
      <c r="SI196" s="198"/>
      <c r="SJ196" s="198"/>
      <c r="SK196" s="198"/>
      <c r="SL196" s="198"/>
      <c r="SM196" s="198"/>
      <c r="SN196" s="198"/>
      <c r="SO196" s="198"/>
      <c r="SP196" s="198"/>
      <c r="SQ196" s="198"/>
      <c r="SR196" s="198"/>
      <c r="SS196" s="198"/>
      <c r="ST196" s="198"/>
      <c r="SU196" s="198"/>
      <c r="SV196" s="198"/>
      <c r="SW196" s="198"/>
      <c r="SX196" s="198"/>
      <c r="SY196" s="198"/>
      <c r="SZ196" s="198"/>
      <c r="TA196" s="198"/>
      <c r="TB196" s="198"/>
      <c r="TC196" s="198"/>
      <c r="TD196" s="198"/>
      <c r="TE196" s="198"/>
      <c r="TF196" s="198"/>
      <c r="TG196" s="198"/>
      <c r="TH196" s="198"/>
      <c r="TI196" s="198"/>
      <c r="TJ196" s="198"/>
      <c r="TK196" s="198"/>
      <c r="TL196" s="198"/>
      <c r="TM196" s="198"/>
      <c r="TN196" s="198"/>
      <c r="TO196" s="198"/>
      <c r="TP196" s="198"/>
      <c r="TQ196" s="198"/>
      <c r="TR196" s="198"/>
      <c r="TS196" s="198"/>
      <c r="TT196" s="198"/>
      <c r="TU196" s="198"/>
      <c r="TV196" s="198"/>
      <c r="TW196" s="198"/>
      <c r="TX196" s="198"/>
      <c r="TY196" s="198"/>
      <c r="TZ196" s="198"/>
      <c r="UA196" s="198"/>
      <c r="UB196" s="198"/>
      <c r="UC196" s="198"/>
      <c r="UD196" s="198"/>
      <c r="UE196" s="198"/>
      <c r="UF196" s="198"/>
      <c r="UG196" s="198"/>
      <c r="UH196" s="198"/>
      <c r="UI196" s="198"/>
      <c r="UJ196" s="198"/>
      <c r="UK196" s="198"/>
      <c r="UL196" s="198"/>
      <c r="UM196" s="198"/>
      <c r="UN196" s="198"/>
      <c r="UO196" s="198"/>
      <c r="UP196" s="198"/>
      <c r="UQ196" s="198"/>
      <c r="UR196" s="198"/>
      <c r="US196" s="198"/>
      <c r="UT196" s="198"/>
      <c r="UU196" s="198"/>
      <c r="UV196" s="198"/>
      <c r="UW196" s="198"/>
      <c r="UX196" s="198"/>
      <c r="UY196" s="198"/>
      <c r="UZ196" s="198"/>
      <c r="VA196" s="198"/>
      <c r="VB196" s="198"/>
      <c r="VC196" s="198"/>
      <c r="VD196" s="198"/>
      <c r="VE196" s="198"/>
      <c r="VF196" s="198"/>
      <c r="VG196" s="198"/>
      <c r="VH196" s="198"/>
      <c r="VI196" s="198"/>
      <c r="VJ196" s="198"/>
      <c r="VK196" s="198"/>
      <c r="VL196" s="198"/>
      <c r="VM196" s="198"/>
      <c r="VN196" s="198"/>
      <c r="VO196" s="198"/>
      <c r="VP196" s="198"/>
      <c r="VQ196" s="198"/>
      <c r="VR196" s="198"/>
      <c r="VS196" s="198"/>
      <c r="VT196" s="198"/>
      <c r="VU196" s="198"/>
      <c r="VV196" s="198"/>
      <c r="VW196" s="198"/>
      <c r="VX196" s="198"/>
      <c r="VY196" s="198"/>
      <c r="VZ196" s="198"/>
      <c r="WA196" s="198"/>
      <c r="WB196" s="198"/>
      <c r="WC196" s="198"/>
      <c r="WD196" s="198"/>
      <c r="WE196" s="198"/>
      <c r="WF196" s="198"/>
      <c r="WG196" s="198"/>
      <c r="WH196" s="198"/>
      <c r="WI196" s="198"/>
      <c r="WJ196" s="198"/>
      <c r="WK196" s="198"/>
      <c r="WL196" s="198"/>
      <c r="WM196" s="198"/>
      <c r="WN196" s="198"/>
      <c r="WO196" s="198"/>
      <c r="WP196" s="198"/>
      <c r="WQ196" s="198"/>
      <c r="WR196" s="198"/>
      <c r="WS196" s="198"/>
      <c r="WT196" s="198"/>
      <c r="WU196" s="198"/>
      <c r="WV196" s="198"/>
      <c r="WW196" s="198"/>
      <c r="WX196" s="198"/>
      <c r="WY196" s="198"/>
      <c r="WZ196" s="198"/>
      <c r="XA196" s="198"/>
      <c r="XB196" s="198"/>
      <c r="XC196" s="198"/>
      <c r="XD196" s="198"/>
      <c r="XE196" s="198"/>
      <c r="XF196" s="198"/>
      <c r="XG196" s="198"/>
      <c r="XH196" s="198"/>
      <c r="XI196" s="198"/>
      <c r="XJ196" s="198"/>
      <c r="XK196" s="198"/>
      <c r="XL196" s="198"/>
      <c r="XM196" s="198"/>
      <c r="XN196" s="198"/>
      <c r="XO196" s="198"/>
      <c r="XP196" s="198"/>
      <c r="XQ196" s="198"/>
      <c r="XR196" s="198"/>
      <c r="XS196" s="198"/>
      <c r="XT196" s="198"/>
      <c r="XU196" s="198"/>
      <c r="XV196" s="198"/>
      <c r="XW196" s="198"/>
      <c r="XX196" s="198"/>
      <c r="XY196" s="198"/>
      <c r="XZ196" s="198"/>
      <c r="YA196" s="198"/>
      <c r="YB196" s="198"/>
      <c r="YC196" s="198"/>
      <c r="YD196" s="198"/>
      <c r="YE196" s="198"/>
      <c r="YF196" s="198"/>
      <c r="YG196" s="198"/>
      <c r="YH196" s="198"/>
      <c r="YI196" s="198"/>
      <c r="YJ196" s="198"/>
      <c r="YK196" s="198"/>
      <c r="YL196" s="198"/>
      <c r="YM196" s="198"/>
      <c r="YN196" s="198"/>
      <c r="YO196" s="198"/>
      <c r="YP196" s="198"/>
      <c r="YQ196" s="198"/>
      <c r="YR196" s="198"/>
      <c r="YS196" s="198"/>
      <c r="YT196" s="198"/>
      <c r="YU196" s="198"/>
      <c r="YV196" s="198"/>
      <c r="YW196" s="198"/>
      <c r="YX196" s="198"/>
      <c r="YY196" s="198"/>
      <c r="YZ196" s="198"/>
      <c r="ZA196" s="198"/>
      <c r="ZB196" s="198"/>
      <c r="ZC196" s="198"/>
      <c r="ZD196" s="198"/>
      <c r="ZE196" s="198"/>
      <c r="ZF196" s="198"/>
      <c r="ZG196" s="198"/>
      <c r="ZH196" s="198"/>
      <c r="ZI196" s="198"/>
      <c r="ZJ196" s="198"/>
      <c r="ZK196" s="198"/>
      <c r="ZL196" s="198"/>
      <c r="ZM196" s="198"/>
      <c r="ZN196" s="198"/>
      <c r="ZO196" s="198"/>
      <c r="ZP196" s="198"/>
      <c r="ZQ196" s="198"/>
      <c r="ZR196" s="198"/>
      <c r="ZS196" s="198"/>
      <c r="ZT196" s="198"/>
      <c r="ZU196" s="198"/>
      <c r="ZV196" s="198"/>
      <c r="ZW196" s="198"/>
      <c r="ZX196" s="198"/>
      <c r="ZY196" s="198"/>
      <c r="ZZ196" s="198"/>
      <c r="AAA196" s="198"/>
      <c r="AAB196" s="198"/>
      <c r="AAC196" s="198"/>
      <c r="AAD196" s="198"/>
      <c r="AAE196" s="198"/>
      <c r="AAF196" s="198"/>
      <c r="AAG196" s="198"/>
      <c r="AAH196" s="198"/>
      <c r="AAI196" s="198"/>
      <c r="AAJ196" s="198"/>
      <c r="AAK196" s="198"/>
      <c r="AAL196" s="198"/>
      <c r="AAM196" s="198"/>
      <c r="AAN196" s="198"/>
      <c r="AAO196" s="198"/>
      <c r="AAP196" s="198"/>
      <c r="AAQ196" s="198"/>
      <c r="AAR196" s="198"/>
      <c r="AAS196" s="198"/>
      <c r="AAT196" s="198"/>
      <c r="AAU196" s="198"/>
      <c r="AAV196" s="198"/>
      <c r="AAW196" s="198"/>
      <c r="AAX196" s="198"/>
      <c r="AAY196" s="198"/>
      <c r="AAZ196" s="198"/>
      <c r="ABA196" s="198"/>
      <c r="ABB196" s="198"/>
      <c r="ABC196" s="198"/>
      <c r="ABD196" s="198"/>
      <c r="ABE196" s="198"/>
      <c r="ABF196" s="198"/>
      <c r="ABG196" s="198"/>
      <c r="ABH196" s="198"/>
      <c r="ABI196" s="198"/>
      <c r="ABJ196" s="198"/>
      <c r="ABK196" s="198"/>
      <c r="ABL196" s="198"/>
      <c r="ABM196" s="198"/>
      <c r="ABN196" s="198"/>
      <c r="ABO196" s="198"/>
      <c r="ABP196" s="198"/>
      <c r="ABQ196" s="198"/>
      <c r="ABR196" s="198"/>
      <c r="ABS196" s="198"/>
      <c r="ABT196" s="198"/>
      <c r="ABU196" s="198"/>
      <c r="ABV196" s="198"/>
      <c r="ABW196" s="198"/>
      <c r="ABX196" s="198"/>
      <c r="ABY196" s="198"/>
      <c r="ABZ196" s="198"/>
      <c r="ACA196" s="198"/>
      <c r="ACB196" s="198"/>
      <c r="ACC196" s="198"/>
      <c r="ACD196" s="198"/>
      <c r="ACE196" s="198"/>
      <c r="ACF196" s="198"/>
      <c r="ACG196" s="198"/>
      <c r="ACH196" s="198"/>
      <c r="ACI196" s="198"/>
      <c r="ACJ196" s="198"/>
      <c r="ACK196" s="198"/>
      <c r="ACL196" s="198"/>
      <c r="ACM196" s="198"/>
      <c r="ACN196" s="198"/>
      <c r="ACO196" s="198"/>
      <c r="ACP196" s="198"/>
      <c r="ACQ196" s="198"/>
      <c r="ACR196" s="198"/>
      <c r="ACS196" s="198"/>
      <c r="ACT196" s="198"/>
      <c r="ACU196" s="198"/>
      <c r="ACV196" s="198"/>
      <c r="ACW196" s="198"/>
      <c r="ACX196" s="198"/>
      <c r="ACY196" s="198"/>
      <c r="ACZ196" s="198"/>
      <c r="ADA196" s="198"/>
      <c r="ADB196" s="198"/>
      <c r="ADC196" s="198"/>
      <c r="ADD196" s="198"/>
      <c r="ADE196" s="198"/>
      <c r="ADF196" s="198"/>
      <c r="ADG196" s="198"/>
      <c r="ADH196" s="198"/>
      <c r="ADI196" s="198"/>
      <c r="ADJ196" s="198"/>
      <c r="ADK196" s="198"/>
      <c r="ADL196" s="198"/>
      <c r="ADM196" s="198"/>
      <c r="ADN196" s="198"/>
      <c r="ADO196" s="198"/>
      <c r="ADP196" s="198"/>
      <c r="ADQ196" s="198"/>
      <c r="ADR196" s="198"/>
      <c r="ADS196" s="198"/>
      <c r="ADT196" s="198"/>
      <c r="ADU196" s="198"/>
      <c r="ADV196" s="198"/>
      <c r="ADW196" s="198"/>
      <c r="ADX196" s="198"/>
      <c r="ADY196" s="198"/>
      <c r="ADZ196" s="198"/>
      <c r="AEA196" s="198"/>
      <c r="AEB196" s="198"/>
      <c r="AEC196" s="198"/>
      <c r="AED196" s="198"/>
      <c r="AEE196" s="198"/>
      <c r="AEF196" s="198"/>
      <c r="AEG196" s="198"/>
      <c r="AEH196" s="198"/>
      <c r="AEI196" s="198"/>
      <c r="AEJ196" s="198"/>
      <c r="AEK196" s="198"/>
      <c r="AEL196" s="198"/>
      <c r="AEM196" s="198"/>
      <c r="AEN196" s="198"/>
      <c r="AEO196" s="198"/>
      <c r="AEP196" s="198"/>
      <c r="AEQ196" s="198"/>
      <c r="AER196" s="198"/>
      <c r="AES196" s="198"/>
      <c r="AET196" s="198"/>
      <c r="AEU196" s="198"/>
      <c r="AEV196" s="198"/>
      <c r="AEW196" s="198"/>
      <c r="AEX196" s="198"/>
      <c r="AEY196" s="198"/>
      <c r="AEZ196" s="198"/>
      <c r="AFA196" s="198"/>
      <c r="AFB196" s="198"/>
      <c r="AFC196" s="198"/>
      <c r="AFD196" s="198"/>
      <c r="AFE196" s="198"/>
      <c r="AFF196" s="198"/>
      <c r="AFG196" s="198"/>
      <c r="AFH196" s="198"/>
      <c r="AFI196" s="198"/>
      <c r="AFJ196" s="198"/>
      <c r="AFK196" s="198"/>
      <c r="AFL196" s="198"/>
      <c r="AFM196" s="198"/>
      <c r="AFN196" s="198"/>
      <c r="AFO196" s="198"/>
      <c r="AFP196" s="198"/>
      <c r="AFQ196" s="198"/>
      <c r="AFR196" s="198"/>
      <c r="AFS196" s="198"/>
      <c r="AFT196" s="198"/>
      <c r="AFU196" s="198"/>
      <c r="AFV196" s="198"/>
      <c r="AFW196" s="198"/>
      <c r="AFX196" s="198"/>
      <c r="AFY196" s="198"/>
      <c r="AFZ196" s="198"/>
      <c r="AGA196" s="198"/>
      <c r="AGB196" s="198"/>
      <c r="AGC196" s="198"/>
      <c r="AGD196" s="198"/>
      <c r="AGE196" s="198"/>
      <c r="AGF196" s="198"/>
      <c r="AGG196" s="198"/>
      <c r="AGH196" s="198"/>
      <c r="AGI196" s="198"/>
      <c r="AGJ196" s="198"/>
      <c r="AGK196" s="198"/>
      <c r="AGL196" s="198"/>
      <c r="AGM196" s="198"/>
      <c r="AGN196" s="198"/>
      <c r="AGO196" s="198"/>
      <c r="AGP196" s="198"/>
      <c r="AGQ196" s="198"/>
      <c r="AGR196" s="198"/>
      <c r="AGS196" s="198"/>
      <c r="AGT196" s="198"/>
      <c r="AGU196" s="198"/>
      <c r="AGV196" s="198"/>
      <c r="AGW196" s="198"/>
      <c r="AGX196" s="198"/>
      <c r="AGY196" s="198"/>
      <c r="AGZ196" s="198"/>
      <c r="AHA196" s="198"/>
      <c r="AHB196" s="198"/>
      <c r="AHC196" s="198"/>
      <c r="AHD196" s="198"/>
      <c r="AHE196" s="198"/>
      <c r="AHF196" s="198"/>
      <c r="AHG196" s="198"/>
      <c r="AHH196" s="198"/>
      <c r="AHI196" s="198"/>
      <c r="AHJ196" s="198"/>
      <c r="AHK196" s="198"/>
      <c r="AHL196" s="198"/>
      <c r="AHM196" s="198"/>
      <c r="AHN196" s="198"/>
      <c r="AHO196" s="198"/>
      <c r="AHP196" s="198"/>
      <c r="AHQ196" s="198"/>
      <c r="AHR196" s="198"/>
      <c r="AHS196" s="198"/>
      <c r="AHT196" s="198"/>
      <c r="AHU196" s="198"/>
      <c r="AHV196" s="198"/>
      <c r="AHW196" s="198"/>
      <c r="AHX196" s="198"/>
      <c r="AHY196" s="198"/>
      <c r="AHZ196" s="198"/>
      <c r="AIA196" s="198"/>
      <c r="AIB196" s="198"/>
      <c r="AIC196" s="198"/>
      <c r="AID196" s="198"/>
      <c r="AIE196" s="198"/>
      <c r="AIF196" s="198"/>
      <c r="AIG196" s="198"/>
      <c r="AIH196" s="198"/>
      <c r="AII196" s="198"/>
      <c r="AIJ196" s="198"/>
      <c r="AIK196" s="198"/>
      <c r="AIL196" s="198"/>
      <c r="AIM196" s="198"/>
      <c r="AIN196" s="198"/>
      <c r="AIO196" s="198"/>
      <c r="AIP196" s="198"/>
      <c r="AIQ196" s="198"/>
      <c r="AIR196" s="198"/>
      <c r="AIS196" s="198"/>
      <c r="AIT196" s="198"/>
      <c r="AIU196" s="198"/>
      <c r="AIV196" s="198"/>
      <c r="AIW196" s="198"/>
      <c r="AIX196" s="198"/>
      <c r="AIY196" s="198"/>
      <c r="AIZ196" s="198"/>
      <c r="AJA196" s="198"/>
      <c r="AJB196" s="198"/>
      <c r="AJC196" s="198"/>
      <c r="AJD196" s="198"/>
      <c r="AJE196" s="198"/>
      <c r="AJF196" s="198"/>
      <c r="AJG196" s="198"/>
      <c r="AJH196" s="198"/>
      <c r="AJI196" s="198"/>
      <c r="AJJ196" s="198"/>
      <c r="AJK196" s="198"/>
      <c r="AJL196" s="198"/>
      <c r="AJM196" s="198"/>
      <c r="AJN196" s="198"/>
      <c r="AJO196" s="198"/>
      <c r="AJP196" s="198"/>
      <c r="AJQ196" s="198"/>
      <c r="AJR196" s="198"/>
      <c r="AJS196" s="198"/>
      <c r="AJT196" s="198"/>
      <c r="AJU196" s="198"/>
      <c r="AJV196" s="198"/>
      <c r="AJW196" s="198"/>
      <c r="AJX196" s="198"/>
      <c r="AJY196" s="198"/>
      <c r="AJZ196" s="198"/>
      <c r="AKA196" s="198"/>
      <c r="AKB196" s="198"/>
      <c r="AKC196" s="198"/>
      <c r="AKD196" s="198"/>
      <c r="AKE196" s="198"/>
      <c r="AKF196" s="198"/>
      <c r="AKG196" s="198"/>
      <c r="AKH196" s="198"/>
      <c r="AKI196" s="198"/>
      <c r="AKJ196" s="198"/>
      <c r="AKK196" s="198"/>
      <c r="AKL196" s="198"/>
      <c r="AKM196" s="198"/>
      <c r="AKN196" s="198"/>
      <c r="AKO196" s="198"/>
      <c r="AKP196" s="198"/>
      <c r="AKQ196" s="198"/>
      <c r="AKR196" s="198"/>
      <c r="AKS196" s="198"/>
      <c r="AKT196" s="198"/>
      <c r="AKU196" s="198"/>
      <c r="AKV196" s="198"/>
      <c r="AKW196" s="198"/>
      <c r="AKX196" s="198"/>
      <c r="AKY196" s="198"/>
      <c r="AKZ196" s="198"/>
      <c r="ALA196" s="198"/>
      <c r="ALB196" s="198"/>
      <c r="ALC196" s="198"/>
      <c r="ALD196" s="198"/>
      <c r="ALE196" s="198"/>
      <c r="ALF196" s="198"/>
      <c r="ALG196" s="198"/>
      <c r="ALH196" s="198"/>
      <c r="ALI196" s="198"/>
      <c r="ALJ196" s="198"/>
      <c r="ALK196" s="198"/>
      <c r="ALL196" s="198"/>
      <c r="ALM196" s="198"/>
      <c r="ALN196" s="198"/>
      <c r="ALO196" s="198"/>
      <c r="ALP196" s="198"/>
      <c r="ALQ196" s="198"/>
      <c r="ALR196" s="198"/>
      <c r="ALS196" s="198"/>
      <c r="ALT196" s="198"/>
      <c r="ALU196" s="198"/>
      <c r="ALV196" s="198"/>
      <c r="ALW196" s="198"/>
      <c r="ALX196" s="198"/>
      <c r="ALY196" s="198"/>
      <c r="ALZ196" s="198"/>
      <c r="AMA196" s="198"/>
      <c r="AMB196" s="198"/>
      <c r="AMC196" s="198"/>
      <c r="AMD196" s="198"/>
      <c r="AME196" s="198"/>
      <c r="AMF196" s="198"/>
      <c r="AMG196" s="198"/>
      <c r="AMH196" s="198"/>
      <c r="AMI196" s="198"/>
      <c r="AMJ196" s="198"/>
      <c r="AMK196" s="198"/>
    </row>
    <row r="197" spans="1:1025" s="51" customFormat="1" ht="131.25" x14ac:dyDescent="0.3">
      <c r="B197" s="54">
        <v>194</v>
      </c>
      <c r="C197" s="187"/>
      <c r="D197" s="187"/>
      <c r="E197" s="101" t="s">
        <v>210</v>
      </c>
      <c r="F197" s="101">
        <v>5007101649</v>
      </c>
      <c r="G197" s="158" t="s">
        <v>971</v>
      </c>
      <c r="H197" s="187" t="s">
        <v>235</v>
      </c>
      <c r="I197" s="187" t="s">
        <v>972</v>
      </c>
      <c r="J197" s="184">
        <v>31486</v>
      </c>
      <c r="K197" s="101" t="s">
        <v>966</v>
      </c>
      <c r="L197" s="187" t="s">
        <v>973</v>
      </c>
      <c r="M197" s="54" t="s">
        <v>35</v>
      </c>
      <c r="N197" s="4" t="s">
        <v>145</v>
      </c>
      <c r="O197" s="43"/>
      <c r="P197" s="55" t="s">
        <v>146</v>
      </c>
      <c r="Q197" s="55" t="s">
        <v>146</v>
      </c>
      <c r="R197" s="42" t="s">
        <v>130</v>
      </c>
      <c r="S197" s="89" t="s">
        <v>117</v>
      </c>
      <c r="T197" s="183" t="s">
        <v>956</v>
      </c>
      <c r="U197" s="65">
        <v>45161</v>
      </c>
      <c r="V197" s="195">
        <v>0.6875</v>
      </c>
      <c r="W197" s="101" t="s">
        <v>955</v>
      </c>
      <c r="X197" s="206">
        <v>26982</v>
      </c>
      <c r="Y197" s="198"/>
      <c r="Z197" s="198"/>
      <c r="AA197" s="198"/>
      <c r="AB197" s="198"/>
      <c r="AC197" s="198"/>
      <c r="AD197" s="198"/>
      <c r="AE197" s="198"/>
      <c r="AF197" s="198"/>
      <c r="AG197" s="198"/>
      <c r="AH197" s="198"/>
      <c r="AI197" s="198"/>
      <c r="AJ197" s="198"/>
      <c r="AK197" s="198"/>
      <c r="AL197" s="198"/>
      <c r="AM197" s="198"/>
      <c r="AN197" s="198"/>
      <c r="AO197" s="198"/>
      <c r="AP197" s="198"/>
      <c r="AQ197" s="198"/>
      <c r="AR197" s="198"/>
      <c r="AS197" s="198"/>
      <c r="AT197" s="198"/>
      <c r="AU197" s="198"/>
      <c r="AV197" s="198"/>
      <c r="AW197" s="198"/>
      <c r="AX197" s="198"/>
      <c r="AY197" s="198"/>
      <c r="AZ197" s="198"/>
      <c r="BA197" s="198"/>
      <c r="BB197" s="198"/>
      <c r="BC197" s="198"/>
      <c r="BD197" s="198"/>
      <c r="BE197" s="198"/>
      <c r="BF197" s="198"/>
      <c r="BG197" s="198"/>
      <c r="BH197" s="198"/>
      <c r="BI197" s="198"/>
      <c r="BJ197" s="198"/>
      <c r="BK197" s="198"/>
      <c r="BL197" s="198"/>
      <c r="BM197" s="198"/>
      <c r="BN197" s="198"/>
      <c r="BO197" s="198"/>
      <c r="BP197" s="198"/>
      <c r="BQ197" s="198"/>
      <c r="BR197" s="198"/>
      <c r="BS197" s="198"/>
      <c r="BT197" s="198"/>
      <c r="BU197" s="198"/>
      <c r="BV197" s="198"/>
      <c r="BW197" s="198"/>
      <c r="BX197" s="198"/>
      <c r="BY197" s="198"/>
      <c r="BZ197" s="198"/>
      <c r="CA197" s="198"/>
      <c r="CB197" s="198"/>
      <c r="CC197" s="198"/>
      <c r="CD197" s="198"/>
      <c r="CE197" s="198"/>
      <c r="CF197" s="198"/>
      <c r="CG197" s="198"/>
      <c r="CH197" s="198"/>
      <c r="CI197" s="198"/>
      <c r="CJ197" s="198"/>
      <c r="CK197" s="198"/>
      <c r="CL197" s="198"/>
      <c r="CM197" s="198"/>
      <c r="CN197" s="198"/>
      <c r="CO197" s="198"/>
      <c r="CP197" s="198"/>
      <c r="CQ197" s="198"/>
      <c r="CR197" s="198"/>
      <c r="CS197" s="198"/>
      <c r="CT197" s="198"/>
      <c r="CU197" s="198"/>
      <c r="CV197" s="198"/>
      <c r="CW197" s="198"/>
      <c r="CX197" s="198"/>
      <c r="CY197" s="198"/>
      <c r="CZ197" s="198"/>
      <c r="DA197" s="198"/>
      <c r="DB197" s="198"/>
      <c r="DC197" s="198"/>
      <c r="DD197" s="198"/>
      <c r="DE197" s="198"/>
      <c r="DF197" s="198"/>
      <c r="DG197" s="198"/>
      <c r="DH197" s="198"/>
      <c r="DI197" s="198"/>
      <c r="DJ197" s="198"/>
      <c r="DK197" s="198"/>
      <c r="DL197" s="198"/>
      <c r="DM197" s="198"/>
      <c r="DN197" s="198"/>
      <c r="DO197" s="198"/>
      <c r="DP197" s="198"/>
      <c r="DQ197" s="198"/>
      <c r="DR197" s="198"/>
      <c r="DS197" s="198"/>
      <c r="DT197" s="198"/>
      <c r="DU197" s="198"/>
      <c r="DV197" s="198"/>
      <c r="DW197" s="198"/>
      <c r="DX197" s="198"/>
      <c r="DY197" s="198"/>
      <c r="DZ197" s="198"/>
      <c r="EA197" s="198"/>
      <c r="EB197" s="198"/>
      <c r="EC197" s="198"/>
      <c r="ED197" s="198"/>
      <c r="EE197" s="198"/>
      <c r="EF197" s="198"/>
      <c r="EG197" s="198"/>
      <c r="EH197" s="198"/>
      <c r="EI197" s="198"/>
      <c r="EJ197" s="198"/>
      <c r="EK197" s="198"/>
      <c r="EL197" s="198"/>
      <c r="EM197" s="198"/>
      <c r="EN197" s="198"/>
      <c r="EO197" s="198"/>
      <c r="EP197" s="198"/>
      <c r="EQ197" s="198"/>
      <c r="ER197" s="198"/>
      <c r="ES197" s="198"/>
      <c r="ET197" s="198"/>
      <c r="EU197" s="198"/>
      <c r="EV197" s="198"/>
      <c r="EW197" s="198"/>
      <c r="EX197" s="198"/>
      <c r="EY197" s="198"/>
      <c r="EZ197" s="198"/>
      <c r="FA197" s="198"/>
      <c r="FB197" s="198"/>
      <c r="FC197" s="198"/>
      <c r="FD197" s="198"/>
      <c r="FE197" s="198"/>
      <c r="FF197" s="198"/>
      <c r="FG197" s="198"/>
      <c r="FH197" s="198"/>
      <c r="FI197" s="198"/>
      <c r="FJ197" s="198"/>
      <c r="FK197" s="198"/>
      <c r="FL197" s="198"/>
      <c r="FM197" s="198"/>
      <c r="FN197" s="198"/>
      <c r="FO197" s="198"/>
      <c r="FP197" s="198"/>
      <c r="FQ197" s="198"/>
      <c r="FR197" s="198"/>
      <c r="FS197" s="198"/>
      <c r="FT197" s="198"/>
      <c r="FU197" s="198"/>
      <c r="FV197" s="198"/>
      <c r="FW197" s="198"/>
      <c r="FX197" s="198"/>
      <c r="FY197" s="198"/>
      <c r="FZ197" s="198"/>
      <c r="GA197" s="198"/>
      <c r="GB197" s="198"/>
      <c r="GC197" s="198"/>
      <c r="GD197" s="198"/>
      <c r="GE197" s="198"/>
      <c r="GF197" s="198"/>
      <c r="GG197" s="198"/>
      <c r="GH197" s="198"/>
      <c r="GI197" s="198"/>
      <c r="GJ197" s="198"/>
      <c r="GK197" s="198"/>
      <c r="GL197" s="198"/>
      <c r="GM197" s="198"/>
      <c r="GN197" s="198"/>
      <c r="GO197" s="198"/>
      <c r="GP197" s="198"/>
      <c r="GQ197" s="198"/>
      <c r="GR197" s="198"/>
      <c r="GS197" s="198"/>
      <c r="GT197" s="198"/>
      <c r="GU197" s="198"/>
      <c r="GV197" s="198"/>
      <c r="GW197" s="198"/>
      <c r="GX197" s="198"/>
      <c r="GY197" s="198"/>
      <c r="GZ197" s="198"/>
      <c r="HA197" s="198"/>
      <c r="HB197" s="198"/>
      <c r="HC197" s="198"/>
      <c r="HD197" s="198"/>
      <c r="HE197" s="198"/>
      <c r="HF197" s="198"/>
      <c r="HG197" s="198"/>
      <c r="HH197" s="198"/>
      <c r="HI197" s="198"/>
      <c r="HJ197" s="198"/>
      <c r="HK197" s="198"/>
      <c r="HL197" s="198"/>
      <c r="HM197" s="198"/>
      <c r="HN197" s="198"/>
      <c r="HO197" s="198"/>
      <c r="HP197" s="198"/>
      <c r="HQ197" s="198"/>
      <c r="HR197" s="198"/>
      <c r="HS197" s="198"/>
      <c r="HT197" s="198"/>
      <c r="HU197" s="198"/>
      <c r="HV197" s="198"/>
      <c r="HW197" s="198"/>
      <c r="HX197" s="198"/>
      <c r="HY197" s="198"/>
      <c r="HZ197" s="198"/>
      <c r="IA197" s="198"/>
      <c r="IB197" s="198"/>
      <c r="IC197" s="198"/>
      <c r="ID197" s="198"/>
      <c r="IE197" s="198"/>
      <c r="IF197" s="198"/>
      <c r="IG197" s="198"/>
      <c r="IH197" s="198"/>
      <c r="II197" s="198"/>
      <c r="IJ197" s="198"/>
      <c r="IK197" s="198"/>
      <c r="IL197" s="198"/>
      <c r="IM197" s="198"/>
      <c r="IN197" s="198"/>
      <c r="IO197" s="198"/>
      <c r="IP197" s="198"/>
      <c r="IQ197" s="198"/>
      <c r="IR197" s="198"/>
      <c r="IS197" s="198"/>
      <c r="IT197" s="198"/>
      <c r="IU197" s="198"/>
      <c r="IV197" s="198"/>
      <c r="IW197" s="198"/>
      <c r="IX197" s="198"/>
      <c r="IY197" s="198"/>
      <c r="IZ197" s="198"/>
      <c r="JA197" s="198"/>
      <c r="JB197" s="198"/>
      <c r="JC197" s="198"/>
      <c r="JD197" s="198"/>
      <c r="JE197" s="198"/>
      <c r="JF197" s="198"/>
      <c r="JG197" s="198"/>
      <c r="JH197" s="198"/>
      <c r="JI197" s="198"/>
      <c r="JJ197" s="198"/>
      <c r="JK197" s="198"/>
      <c r="JL197" s="198"/>
      <c r="JM197" s="198"/>
      <c r="JN197" s="198"/>
      <c r="JO197" s="198"/>
      <c r="JP197" s="198"/>
      <c r="JQ197" s="198"/>
      <c r="JR197" s="198"/>
      <c r="JS197" s="198"/>
      <c r="JT197" s="198"/>
      <c r="JU197" s="198"/>
      <c r="JV197" s="198"/>
      <c r="JW197" s="198"/>
      <c r="JX197" s="198"/>
      <c r="JY197" s="198"/>
      <c r="JZ197" s="198"/>
      <c r="KA197" s="198"/>
      <c r="KB197" s="198"/>
      <c r="KC197" s="198"/>
      <c r="KD197" s="198"/>
      <c r="KE197" s="198"/>
      <c r="KF197" s="198"/>
      <c r="KG197" s="198"/>
      <c r="KH197" s="198"/>
      <c r="KI197" s="198"/>
      <c r="KJ197" s="198"/>
      <c r="KK197" s="198"/>
      <c r="KL197" s="198"/>
      <c r="KM197" s="198"/>
      <c r="KN197" s="198"/>
      <c r="KO197" s="198"/>
      <c r="KP197" s="198"/>
      <c r="KQ197" s="198"/>
      <c r="KR197" s="198"/>
      <c r="KS197" s="198"/>
      <c r="KT197" s="198"/>
      <c r="KU197" s="198"/>
      <c r="KV197" s="198"/>
      <c r="KW197" s="198"/>
      <c r="KX197" s="198"/>
      <c r="KY197" s="198"/>
      <c r="KZ197" s="198"/>
      <c r="LA197" s="198"/>
      <c r="LB197" s="198"/>
      <c r="LC197" s="198"/>
      <c r="LD197" s="198"/>
      <c r="LE197" s="198"/>
      <c r="LF197" s="198"/>
      <c r="LG197" s="198"/>
      <c r="LH197" s="198"/>
      <c r="LI197" s="198"/>
      <c r="LJ197" s="198"/>
      <c r="LK197" s="198"/>
      <c r="LL197" s="198"/>
      <c r="LM197" s="198"/>
      <c r="LN197" s="198"/>
      <c r="LO197" s="198"/>
      <c r="LP197" s="198"/>
      <c r="LQ197" s="198"/>
      <c r="LR197" s="198"/>
      <c r="LS197" s="198"/>
      <c r="LT197" s="198"/>
      <c r="LU197" s="198"/>
      <c r="LV197" s="198"/>
      <c r="LW197" s="198"/>
      <c r="LX197" s="198"/>
      <c r="LY197" s="198"/>
      <c r="LZ197" s="198"/>
      <c r="MA197" s="198"/>
      <c r="MB197" s="198"/>
      <c r="MC197" s="198"/>
      <c r="MD197" s="198"/>
      <c r="ME197" s="198"/>
      <c r="MF197" s="198"/>
      <c r="MG197" s="198"/>
      <c r="MH197" s="198"/>
      <c r="MI197" s="198"/>
      <c r="MJ197" s="198"/>
      <c r="MK197" s="198"/>
      <c r="ML197" s="198"/>
      <c r="MM197" s="198"/>
      <c r="MN197" s="198"/>
      <c r="MO197" s="198"/>
      <c r="MP197" s="198"/>
      <c r="MQ197" s="198"/>
      <c r="MR197" s="198"/>
      <c r="MS197" s="198"/>
      <c r="MT197" s="198"/>
      <c r="MU197" s="198"/>
      <c r="MV197" s="198"/>
      <c r="MW197" s="198"/>
      <c r="MX197" s="198"/>
      <c r="MY197" s="198"/>
      <c r="MZ197" s="198"/>
      <c r="NA197" s="198"/>
      <c r="NB197" s="198"/>
      <c r="NC197" s="198"/>
      <c r="ND197" s="198"/>
      <c r="NE197" s="198"/>
      <c r="NF197" s="198"/>
      <c r="NG197" s="198"/>
      <c r="NH197" s="198"/>
      <c r="NI197" s="198"/>
      <c r="NJ197" s="198"/>
      <c r="NK197" s="198"/>
      <c r="NL197" s="198"/>
      <c r="NM197" s="198"/>
      <c r="NN197" s="198"/>
      <c r="NO197" s="198"/>
      <c r="NP197" s="198"/>
      <c r="NQ197" s="198"/>
      <c r="NR197" s="198"/>
      <c r="NS197" s="198"/>
      <c r="NT197" s="198"/>
      <c r="NU197" s="198"/>
      <c r="NV197" s="198"/>
      <c r="NW197" s="198"/>
      <c r="NX197" s="198"/>
      <c r="NY197" s="198"/>
      <c r="NZ197" s="198"/>
      <c r="OA197" s="198"/>
      <c r="OB197" s="198"/>
      <c r="OC197" s="198"/>
      <c r="OD197" s="198"/>
      <c r="OE197" s="198"/>
      <c r="OF197" s="198"/>
      <c r="OG197" s="198"/>
      <c r="OH197" s="198"/>
      <c r="OI197" s="198"/>
      <c r="OJ197" s="198"/>
      <c r="OK197" s="198"/>
      <c r="OL197" s="198"/>
      <c r="OM197" s="198"/>
      <c r="ON197" s="198"/>
      <c r="OO197" s="198"/>
      <c r="OP197" s="198"/>
      <c r="OQ197" s="198"/>
      <c r="OR197" s="198"/>
      <c r="OS197" s="198"/>
      <c r="OT197" s="198"/>
      <c r="OU197" s="198"/>
      <c r="OV197" s="198"/>
      <c r="OW197" s="198"/>
      <c r="OX197" s="198"/>
      <c r="OY197" s="198"/>
      <c r="OZ197" s="198"/>
      <c r="PA197" s="198"/>
      <c r="PB197" s="198"/>
      <c r="PC197" s="198"/>
      <c r="PD197" s="198"/>
      <c r="PE197" s="198"/>
      <c r="PF197" s="198"/>
      <c r="PG197" s="198"/>
      <c r="PH197" s="198"/>
      <c r="PI197" s="198"/>
      <c r="PJ197" s="198"/>
      <c r="PK197" s="198"/>
      <c r="PL197" s="198"/>
      <c r="PM197" s="198"/>
      <c r="PN197" s="198"/>
      <c r="PO197" s="198"/>
      <c r="PP197" s="198"/>
      <c r="PQ197" s="198"/>
      <c r="PR197" s="198"/>
      <c r="PS197" s="198"/>
      <c r="PT197" s="198"/>
      <c r="PU197" s="198"/>
      <c r="PV197" s="198"/>
      <c r="PW197" s="198"/>
      <c r="PX197" s="198"/>
      <c r="PY197" s="198"/>
      <c r="PZ197" s="198"/>
      <c r="QA197" s="198"/>
      <c r="QB197" s="198"/>
      <c r="QC197" s="198"/>
      <c r="QD197" s="198"/>
      <c r="QE197" s="198"/>
      <c r="QF197" s="198"/>
      <c r="QG197" s="198"/>
      <c r="QH197" s="198"/>
      <c r="QI197" s="198"/>
      <c r="QJ197" s="198"/>
      <c r="QK197" s="198"/>
      <c r="QL197" s="198"/>
      <c r="QM197" s="198"/>
      <c r="QN197" s="198"/>
      <c r="QO197" s="198"/>
      <c r="QP197" s="198"/>
      <c r="QQ197" s="198"/>
      <c r="QR197" s="198"/>
      <c r="QS197" s="198"/>
      <c r="QT197" s="198"/>
      <c r="QU197" s="198"/>
      <c r="QV197" s="198"/>
      <c r="QW197" s="198"/>
      <c r="QX197" s="198"/>
      <c r="QY197" s="198"/>
      <c r="QZ197" s="198"/>
      <c r="RA197" s="198"/>
      <c r="RB197" s="198"/>
      <c r="RC197" s="198"/>
      <c r="RD197" s="198"/>
      <c r="RE197" s="198"/>
      <c r="RF197" s="198"/>
      <c r="RG197" s="198"/>
      <c r="RH197" s="198"/>
      <c r="RI197" s="198"/>
      <c r="RJ197" s="198"/>
      <c r="RK197" s="198"/>
      <c r="RL197" s="198"/>
      <c r="RM197" s="198"/>
      <c r="RN197" s="198"/>
      <c r="RO197" s="198"/>
      <c r="RP197" s="198"/>
      <c r="RQ197" s="198"/>
      <c r="RR197" s="198"/>
      <c r="RS197" s="198"/>
      <c r="RT197" s="198"/>
      <c r="RU197" s="198"/>
      <c r="RV197" s="198"/>
      <c r="RW197" s="198"/>
      <c r="RX197" s="198"/>
      <c r="RY197" s="198"/>
      <c r="RZ197" s="198"/>
      <c r="SA197" s="198"/>
      <c r="SB197" s="198"/>
      <c r="SC197" s="198"/>
      <c r="SD197" s="198"/>
      <c r="SE197" s="198"/>
      <c r="SF197" s="198"/>
      <c r="SG197" s="198"/>
      <c r="SH197" s="198"/>
      <c r="SI197" s="198"/>
      <c r="SJ197" s="198"/>
      <c r="SK197" s="198"/>
      <c r="SL197" s="198"/>
      <c r="SM197" s="198"/>
      <c r="SN197" s="198"/>
      <c r="SO197" s="198"/>
      <c r="SP197" s="198"/>
      <c r="SQ197" s="198"/>
      <c r="SR197" s="198"/>
      <c r="SS197" s="198"/>
      <c r="ST197" s="198"/>
      <c r="SU197" s="198"/>
      <c r="SV197" s="198"/>
      <c r="SW197" s="198"/>
      <c r="SX197" s="198"/>
      <c r="SY197" s="198"/>
      <c r="SZ197" s="198"/>
      <c r="TA197" s="198"/>
      <c r="TB197" s="198"/>
      <c r="TC197" s="198"/>
      <c r="TD197" s="198"/>
      <c r="TE197" s="198"/>
      <c r="TF197" s="198"/>
      <c r="TG197" s="198"/>
      <c r="TH197" s="198"/>
      <c r="TI197" s="198"/>
      <c r="TJ197" s="198"/>
      <c r="TK197" s="198"/>
      <c r="TL197" s="198"/>
      <c r="TM197" s="198"/>
      <c r="TN197" s="198"/>
      <c r="TO197" s="198"/>
      <c r="TP197" s="198"/>
      <c r="TQ197" s="198"/>
      <c r="TR197" s="198"/>
      <c r="TS197" s="198"/>
      <c r="TT197" s="198"/>
      <c r="TU197" s="198"/>
      <c r="TV197" s="198"/>
      <c r="TW197" s="198"/>
      <c r="TX197" s="198"/>
      <c r="TY197" s="198"/>
      <c r="TZ197" s="198"/>
      <c r="UA197" s="198"/>
      <c r="UB197" s="198"/>
      <c r="UC197" s="198"/>
      <c r="UD197" s="198"/>
      <c r="UE197" s="198"/>
      <c r="UF197" s="198"/>
      <c r="UG197" s="198"/>
      <c r="UH197" s="198"/>
      <c r="UI197" s="198"/>
      <c r="UJ197" s="198"/>
      <c r="UK197" s="198"/>
      <c r="UL197" s="198"/>
      <c r="UM197" s="198"/>
      <c r="UN197" s="198"/>
      <c r="UO197" s="198"/>
      <c r="UP197" s="198"/>
      <c r="UQ197" s="198"/>
      <c r="UR197" s="198"/>
      <c r="US197" s="198"/>
      <c r="UT197" s="198"/>
      <c r="UU197" s="198"/>
      <c r="UV197" s="198"/>
      <c r="UW197" s="198"/>
      <c r="UX197" s="198"/>
      <c r="UY197" s="198"/>
      <c r="UZ197" s="198"/>
      <c r="VA197" s="198"/>
      <c r="VB197" s="198"/>
      <c r="VC197" s="198"/>
      <c r="VD197" s="198"/>
      <c r="VE197" s="198"/>
      <c r="VF197" s="198"/>
      <c r="VG197" s="198"/>
      <c r="VH197" s="198"/>
      <c r="VI197" s="198"/>
      <c r="VJ197" s="198"/>
      <c r="VK197" s="198"/>
      <c r="VL197" s="198"/>
      <c r="VM197" s="198"/>
      <c r="VN197" s="198"/>
      <c r="VO197" s="198"/>
      <c r="VP197" s="198"/>
      <c r="VQ197" s="198"/>
      <c r="VR197" s="198"/>
      <c r="VS197" s="198"/>
      <c r="VT197" s="198"/>
      <c r="VU197" s="198"/>
      <c r="VV197" s="198"/>
      <c r="VW197" s="198"/>
      <c r="VX197" s="198"/>
      <c r="VY197" s="198"/>
      <c r="VZ197" s="198"/>
      <c r="WA197" s="198"/>
      <c r="WB197" s="198"/>
      <c r="WC197" s="198"/>
      <c r="WD197" s="198"/>
      <c r="WE197" s="198"/>
      <c r="WF197" s="198"/>
      <c r="WG197" s="198"/>
      <c r="WH197" s="198"/>
      <c r="WI197" s="198"/>
      <c r="WJ197" s="198"/>
      <c r="WK197" s="198"/>
      <c r="WL197" s="198"/>
      <c r="WM197" s="198"/>
      <c r="WN197" s="198"/>
      <c r="WO197" s="198"/>
      <c r="WP197" s="198"/>
      <c r="WQ197" s="198"/>
      <c r="WR197" s="198"/>
      <c r="WS197" s="198"/>
      <c r="WT197" s="198"/>
      <c r="WU197" s="198"/>
      <c r="WV197" s="198"/>
      <c r="WW197" s="198"/>
      <c r="WX197" s="198"/>
      <c r="WY197" s="198"/>
      <c r="WZ197" s="198"/>
      <c r="XA197" s="198"/>
      <c r="XB197" s="198"/>
      <c r="XC197" s="198"/>
      <c r="XD197" s="198"/>
      <c r="XE197" s="198"/>
      <c r="XF197" s="198"/>
      <c r="XG197" s="198"/>
      <c r="XH197" s="198"/>
      <c r="XI197" s="198"/>
      <c r="XJ197" s="198"/>
      <c r="XK197" s="198"/>
      <c r="XL197" s="198"/>
      <c r="XM197" s="198"/>
      <c r="XN197" s="198"/>
      <c r="XO197" s="198"/>
      <c r="XP197" s="198"/>
      <c r="XQ197" s="198"/>
      <c r="XR197" s="198"/>
      <c r="XS197" s="198"/>
      <c r="XT197" s="198"/>
      <c r="XU197" s="198"/>
      <c r="XV197" s="198"/>
      <c r="XW197" s="198"/>
      <c r="XX197" s="198"/>
      <c r="XY197" s="198"/>
      <c r="XZ197" s="198"/>
      <c r="YA197" s="198"/>
      <c r="YB197" s="198"/>
      <c r="YC197" s="198"/>
      <c r="YD197" s="198"/>
      <c r="YE197" s="198"/>
      <c r="YF197" s="198"/>
      <c r="YG197" s="198"/>
      <c r="YH197" s="198"/>
      <c r="YI197" s="198"/>
      <c r="YJ197" s="198"/>
      <c r="YK197" s="198"/>
      <c r="YL197" s="198"/>
      <c r="YM197" s="198"/>
      <c r="YN197" s="198"/>
      <c r="YO197" s="198"/>
      <c r="YP197" s="198"/>
      <c r="YQ197" s="198"/>
      <c r="YR197" s="198"/>
      <c r="YS197" s="198"/>
      <c r="YT197" s="198"/>
      <c r="YU197" s="198"/>
      <c r="YV197" s="198"/>
      <c r="YW197" s="198"/>
      <c r="YX197" s="198"/>
      <c r="YY197" s="198"/>
      <c r="YZ197" s="198"/>
      <c r="ZA197" s="198"/>
      <c r="ZB197" s="198"/>
      <c r="ZC197" s="198"/>
      <c r="ZD197" s="198"/>
      <c r="ZE197" s="198"/>
      <c r="ZF197" s="198"/>
      <c r="ZG197" s="198"/>
      <c r="ZH197" s="198"/>
      <c r="ZI197" s="198"/>
      <c r="ZJ197" s="198"/>
      <c r="ZK197" s="198"/>
      <c r="ZL197" s="198"/>
      <c r="ZM197" s="198"/>
      <c r="ZN197" s="198"/>
      <c r="ZO197" s="198"/>
      <c r="ZP197" s="198"/>
      <c r="ZQ197" s="198"/>
      <c r="ZR197" s="198"/>
      <c r="ZS197" s="198"/>
      <c r="ZT197" s="198"/>
      <c r="ZU197" s="198"/>
      <c r="ZV197" s="198"/>
      <c r="ZW197" s="198"/>
      <c r="ZX197" s="198"/>
      <c r="ZY197" s="198"/>
      <c r="ZZ197" s="198"/>
      <c r="AAA197" s="198"/>
      <c r="AAB197" s="198"/>
      <c r="AAC197" s="198"/>
      <c r="AAD197" s="198"/>
      <c r="AAE197" s="198"/>
      <c r="AAF197" s="198"/>
      <c r="AAG197" s="198"/>
      <c r="AAH197" s="198"/>
      <c r="AAI197" s="198"/>
      <c r="AAJ197" s="198"/>
      <c r="AAK197" s="198"/>
      <c r="AAL197" s="198"/>
      <c r="AAM197" s="198"/>
      <c r="AAN197" s="198"/>
      <c r="AAO197" s="198"/>
      <c r="AAP197" s="198"/>
      <c r="AAQ197" s="198"/>
      <c r="AAR197" s="198"/>
      <c r="AAS197" s="198"/>
      <c r="AAT197" s="198"/>
      <c r="AAU197" s="198"/>
      <c r="AAV197" s="198"/>
      <c r="AAW197" s="198"/>
      <c r="AAX197" s="198"/>
      <c r="AAY197" s="198"/>
      <c r="AAZ197" s="198"/>
      <c r="ABA197" s="198"/>
      <c r="ABB197" s="198"/>
      <c r="ABC197" s="198"/>
      <c r="ABD197" s="198"/>
      <c r="ABE197" s="198"/>
      <c r="ABF197" s="198"/>
      <c r="ABG197" s="198"/>
      <c r="ABH197" s="198"/>
      <c r="ABI197" s="198"/>
      <c r="ABJ197" s="198"/>
      <c r="ABK197" s="198"/>
      <c r="ABL197" s="198"/>
      <c r="ABM197" s="198"/>
      <c r="ABN197" s="198"/>
      <c r="ABO197" s="198"/>
      <c r="ABP197" s="198"/>
      <c r="ABQ197" s="198"/>
      <c r="ABR197" s="198"/>
      <c r="ABS197" s="198"/>
      <c r="ABT197" s="198"/>
      <c r="ABU197" s="198"/>
      <c r="ABV197" s="198"/>
      <c r="ABW197" s="198"/>
      <c r="ABX197" s="198"/>
      <c r="ABY197" s="198"/>
      <c r="ABZ197" s="198"/>
      <c r="ACA197" s="198"/>
      <c r="ACB197" s="198"/>
      <c r="ACC197" s="198"/>
      <c r="ACD197" s="198"/>
      <c r="ACE197" s="198"/>
      <c r="ACF197" s="198"/>
      <c r="ACG197" s="198"/>
      <c r="ACH197" s="198"/>
      <c r="ACI197" s="198"/>
      <c r="ACJ197" s="198"/>
      <c r="ACK197" s="198"/>
      <c r="ACL197" s="198"/>
      <c r="ACM197" s="198"/>
      <c r="ACN197" s="198"/>
      <c r="ACO197" s="198"/>
      <c r="ACP197" s="198"/>
      <c r="ACQ197" s="198"/>
      <c r="ACR197" s="198"/>
      <c r="ACS197" s="198"/>
      <c r="ACT197" s="198"/>
      <c r="ACU197" s="198"/>
      <c r="ACV197" s="198"/>
      <c r="ACW197" s="198"/>
      <c r="ACX197" s="198"/>
      <c r="ACY197" s="198"/>
      <c r="ACZ197" s="198"/>
      <c r="ADA197" s="198"/>
      <c r="ADB197" s="198"/>
      <c r="ADC197" s="198"/>
      <c r="ADD197" s="198"/>
      <c r="ADE197" s="198"/>
      <c r="ADF197" s="198"/>
      <c r="ADG197" s="198"/>
      <c r="ADH197" s="198"/>
      <c r="ADI197" s="198"/>
      <c r="ADJ197" s="198"/>
      <c r="ADK197" s="198"/>
      <c r="ADL197" s="198"/>
      <c r="ADM197" s="198"/>
      <c r="ADN197" s="198"/>
      <c r="ADO197" s="198"/>
      <c r="ADP197" s="198"/>
      <c r="ADQ197" s="198"/>
      <c r="ADR197" s="198"/>
      <c r="ADS197" s="198"/>
      <c r="ADT197" s="198"/>
      <c r="ADU197" s="198"/>
      <c r="ADV197" s="198"/>
      <c r="ADW197" s="198"/>
      <c r="ADX197" s="198"/>
      <c r="ADY197" s="198"/>
      <c r="ADZ197" s="198"/>
      <c r="AEA197" s="198"/>
      <c r="AEB197" s="198"/>
      <c r="AEC197" s="198"/>
      <c r="AED197" s="198"/>
      <c r="AEE197" s="198"/>
      <c r="AEF197" s="198"/>
      <c r="AEG197" s="198"/>
      <c r="AEH197" s="198"/>
      <c r="AEI197" s="198"/>
      <c r="AEJ197" s="198"/>
      <c r="AEK197" s="198"/>
      <c r="AEL197" s="198"/>
      <c r="AEM197" s="198"/>
      <c r="AEN197" s="198"/>
      <c r="AEO197" s="198"/>
      <c r="AEP197" s="198"/>
      <c r="AEQ197" s="198"/>
      <c r="AER197" s="198"/>
      <c r="AES197" s="198"/>
      <c r="AET197" s="198"/>
      <c r="AEU197" s="198"/>
      <c r="AEV197" s="198"/>
      <c r="AEW197" s="198"/>
      <c r="AEX197" s="198"/>
      <c r="AEY197" s="198"/>
      <c r="AEZ197" s="198"/>
      <c r="AFA197" s="198"/>
      <c r="AFB197" s="198"/>
      <c r="AFC197" s="198"/>
      <c r="AFD197" s="198"/>
      <c r="AFE197" s="198"/>
      <c r="AFF197" s="198"/>
      <c r="AFG197" s="198"/>
      <c r="AFH197" s="198"/>
      <c r="AFI197" s="198"/>
      <c r="AFJ197" s="198"/>
      <c r="AFK197" s="198"/>
      <c r="AFL197" s="198"/>
      <c r="AFM197" s="198"/>
      <c r="AFN197" s="198"/>
      <c r="AFO197" s="198"/>
      <c r="AFP197" s="198"/>
      <c r="AFQ197" s="198"/>
      <c r="AFR197" s="198"/>
      <c r="AFS197" s="198"/>
      <c r="AFT197" s="198"/>
      <c r="AFU197" s="198"/>
      <c r="AFV197" s="198"/>
      <c r="AFW197" s="198"/>
      <c r="AFX197" s="198"/>
      <c r="AFY197" s="198"/>
      <c r="AFZ197" s="198"/>
      <c r="AGA197" s="198"/>
      <c r="AGB197" s="198"/>
      <c r="AGC197" s="198"/>
      <c r="AGD197" s="198"/>
      <c r="AGE197" s="198"/>
      <c r="AGF197" s="198"/>
      <c r="AGG197" s="198"/>
      <c r="AGH197" s="198"/>
      <c r="AGI197" s="198"/>
      <c r="AGJ197" s="198"/>
      <c r="AGK197" s="198"/>
      <c r="AGL197" s="198"/>
      <c r="AGM197" s="198"/>
      <c r="AGN197" s="198"/>
      <c r="AGO197" s="198"/>
      <c r="AGP197" s="198"/>
      <c r="AGQ197" s="198"/>
      <c r="AGR197" s="198"/>
      <c r="AGS197" s="198"/>
      <c r="AGT197" s="198"/>
      <c r="AGU197" s="198"/>
      <c r="AGV197" s="198"/>
      <c r="AGW197" s="198"/>
      <c r="AGX197" s="198"/>
      <c r="AGY197" s="198"/>
      <c r="AGZ197" s="198"/>
      <c r="AHA197" s="198"/>
      <c r="AHB197" s="198"/>
      <c r="AHC197" s="198"/>
      <c r="AHD197" s="198"/>
      <c r="AHE197" s="198"/>
      <c r="AHF197" s="198"/>
      <c r="AHG197" s="198"/>
      <c r="AHH197" s="198"/>
      <c r="AHI197" s="198"/>
      <c r="AHJ197" s="198"/>
      <c r="AHK197" s="198"/>
      <c r="AHL197" s="198"/>
      <c r="AHM197" s="198"/>
      <c r="AHN197" s="198"/>
      <c r="AHO197" s="198"/>
      <c r="AHP197" s="198"/>
      <c r="AHQ197" s="198"/>
      <c r="AHR197" s="198"/>
      <c r="AHS197" s="198"/>
      <c r="AHT197" s="198"/>
      <c r="AHU197" s="198"/>
      <c r="AHV197" s="198"/>
      <c r="AHW197" s="198"/>
      <c r="AHX197" s="198"/>
      <c r="AHY197" s="198"/>
      <c r="AHZ197" s="198"/>
      <c r="AIA197" s="198"/>
      <c r="AIB197" s="198"/>
      <c r="AIC197" s="198"/>
      <c r="AID197" s="198"/>
      <c r="AIE197" s="198"/>
      <c r="AIF197" s="198"/>
      <c r="AIG197" s="198"/>
      <c r="AIH197" s="198"/>
      <c r="AII197" s="198"/>
      <c r="AIJ197" s="198"/>
      <c r="AIK197" s="198"/>
      <c r="AIL197" s="198"/>
      <c r="AIM197" s="198"/>
      <c r="AIN197" s="198"/>
      <c r="AIO197" s="198"/>
      <c r="AIP197" s="198"/>
      <c r="AIQ197" s="198"/>
      <c r="AIR197" s="198"/>
      <c r="AIS197" s="198"/>
      <c r="AIT197" s="198"/>
      <c r="AIU197" s="198"/>
      <c r="AIV197" s="198"/>
      <c r="AIW197" s="198"/>
      <c r="AIX197" s="198"/>
      <c r="AIY197" s="198"/>
      <c r="AIZ197" s="198"/>
      <c r="AJA197" s="198"/>
      <c r="AJB197" s="198"/>
      <c r="AJC197" s="198"/>
      <c r="AJD197" s="198"/>
      <c r="AJE197" s="198"/>
      <c r="AJF197" s="198"/>
      <c r="AJG197" s="198"/>
      <c r="AJH197" s="198"/>
      <c r="AJI197" s="198"/>
      <c r="AJJ197" s="198"/>
      <c r="AJK197" s="198"/>
      <c r="AJL197" s="198"/>
      <c r="AJM197" s="198"/>
      <c r="AJN197" s="198"/>
      <c r="AJO197" s="198"/>
      <c r="AJP197" s="198"/>
      <c r="AJQ197" s="198"/>
      <c r="AJR197" s="198"/>
      <c r="AJS197" s="198"/>
      <c r="AJT197" s="198"/>
      <c r="AJU197" s="198"/>
      <c r="AJV197" s="198"/>
      <c r="AJW197" s="198"/>
      <c r="AJX197" s="198"/>
      <c r="AJY197" s="198"/>
      <c r="AJZ197" s="198"/>
      <c r="AKA197" s="198"/>
      <c r="AKB197" s="198"/>
      <c r="AKC197" s="198"/>
      <c r="AKD197" s="198"/>
      <c r="AKE197" s="198"/>
      <c r="AKF197" s="198"/>
      <c r="AKG197" s="198"/>
      <c r="AKH197" s="198"/>
      <c r="AKI197" s="198"/>
      <c r="AKJ197" s="198"/>
      <c r="AKK197" s="198"/>
      <c r="AKL197" s="198"/>
      <c r="AKM197" s="198"/>
      <c r="AKN197" s="198"/>
      <c r="AKO197" s="198"/>
      <c r="AKP197" s="198"/>
      <c r="AKQ197" s="198"/>
      <c r="AKR197" s="198"/>
      <c r="AKS197" s="198"/>
      <c r="AKT197" s="198"/>
      <c r="AKU197" s="198"/>
      <c r="AKV197" s="198"/>
      <c r="AKW197" s="198"/>
      <c r="AKX197" s="198"/>
      <c r="AKY197" s="198"/>
      <c r="AKZ197" s="198"/>
      <c r="ALA197" s="198"/>
      <c r="ALB197" s="198"/>
      <c r="ALC197" s="198"/>
      <c r="ALD197" s="198"/>
      <c r="ALE197" s="198"/>
      <c r="ALF197" s="198"/>
      <c r="ALG197" s="198"/>
      <c r="ALH197" s="198"/>
      <c r="ALI197" s="198"/>
      <c r="ALJ197" s="198"/>
      <c r="ALK197" s="198"/>
      <c r="ALL197" s="198"/>
      <c r="ALM197" s="198"/>
      <c r="ALN197" s="198"/>
      <c r="ALO197" s="198"/>
      <c r="ALP197" s="198"/>
      <c r="ALQ197" s="198"/>
      <c r="ALR197" s="198"/>
      <c r="ALS197" s="198"/>
      <c r="ALT197" s="198"/>
      <c r="ALU197" s="198"/>
      <c r="ALV197" s="198"/>
      <c r="ALW197" s="198"/>
      <c r="ALX197" s="198"/>
      <c r="ALY197" s="198"/>
      <c r="ALZ197" s="198"/>
      <c r="AMA197" s="198"/>
      <c r="AMB197" s="198"/>
      <c r="AMC197" s="198"/>
      <c r="AMD197" s="198"/>
      <c r="AME197" s="198"/>
      <c r="AMF197" s="198"/>
      <c r="AMG197" s="198"/>
      <c r="AMH197" s="198"/>
      <c r="AMI197" s="198"/>
      <c r="AMJ197" s="198"/>
      <c r="AMK197" s="198"/>
    </row>
    <row r="198" spans="1:1025" s="51" customFormat="1" ht="47.25" customHeight="1" x14ac:dyDescent="0.3">
      <c r="B198" s="54">
        <v>195</v>
      </c>
      <c r="C198" s="92"/>
      <c r="D198" s="53">
        <v>45124</v>
      </c>
      <c r="E198" s="43" t="s">
        <v>974</v>
      </c>
      <c r="F198" s="43">
        <v>5008000322</v>
      </c>
      <c r="G198" s="157" t="s">
        <v>975</v>
      </c>
      <c r="H198" s="60" t="s">
        <v>137</v>
      </c>
      <c r="I198" s="60" t="s">
        <v>976</v>
      </c>
      <c r="J198" s="53">
        <v>26222</v>
      </c>
      <c r="K198" s="54" t="s">
        <v>509</v>
      </c>
      <c r="L198" s="60" t="s">
        <v>43</v>
      </c>
      <c r="M198" s="54" t="s">
        <v>31</v>
      </c>
      <c r="N198" s="116" t="s">
        <v>999</v>
      </c>
      <c r="O198" s="43" t="s">
        <v>977</v>
      </c>
      <c r="P198" s="55" t="s">
        <v>85</v>
      </c>
      <c r="Q198" s="58" t="s">
        <v>60</v>
      </c>
      <c r="R198" s="42" t="s">
        <v>106</v>
      </c>
      <c r="S198" s="64" t="s">
        <v>110</v>
      </c>
      <c r="T198" s="52" t="s">
        <v>979</v>
      </c>
      <c r="U198" s="65">
        <v>45161</v>
      </c>
      <c r="V198" s="195">
        <v>0.6875</v>
      </c>
      <c r="W198" s="77" t="s">
        <v>978</v>
      </c>
      <c r="X198" s="60">
        <v>26984</v>
      </c>
    </row>
    <row r="199" spans="1:1025" s="51" customFormat="1" ht="54" customHeight="1" x14ac:dyDescent="0.3">
      <c r="B199" s="54">
        <v>196</v>
      </c>
      <c r="C199" s="52" t="s">
        <v>81</v>
      </c>
      <c r="D199" s="53">
        <v>45125</v>
      </c>
      <c r="E199" s="43" t="s">
        <v>980</v>
      </c>
      <c r="F199" s="43">
        <v>5047074617</v>
      </c>
      <c r="G199" s="157" t="s">
        <v>981</v>
      </c>
      <c r="H199" s="60" t="s">
        <v>180</v>
      </c>
      <c r="I199" s="60" t="s">
        <v>37</v>
      </c>
      <c r="J199" s="53">
        <v>34852</v>
      </c>
      <c r="K199" s="54" t="s">
        <v>982</v>
      </c>
      <c r="L199" s="54" t="s">
        <v>44</v>
      </c>
      <c r="M199" s="54" t="s">
        <v>28</v>
      </c>
      <c r="N199" s="4" t="s">
        <v>111</v>
      </c>
      <c r="O199" s="43" t="s">
        <v>983</v>
      </c>
      <c r="P199" s="55" t="s">
        <v>48</v>
      </c>
      <c r="Q199" s="58" t="s">
        <v>60</v>
      </c>
      <c r="R199" s="42" t="s">
        <v>267</v>
      </c>
      <c r="S199" s="64" t="s">
        <v>110</v>
      </c>
      <c r="T199" s="52"/>
      <c r="U199" s="65">
        <v>45161</v>
      </c>
      <c r="V199" s="195">
        <v>0.6875</v>
      </c>
      <c r="W199" s="59" t="s">
        <v>89</v>
      </c>
      <c r="X199" s="60">
        <v>26985</v>
      </c>
    </row>
    <row r="200" spans="1:1025" s="51" customFormat="1" ht="93.75" x14ac:dyDescent="0.3">
      <c r="B200" s="54">
        <v>197</v>
      </c>
      <c r="C200" s="52" t="s">
        <v>984</v>
      </c>
      <c r="D200" s="53">
        <v>45040</v>
      </c>
      <c r="E200" s="54" t="s">
        <v>985</v>
      </c>
      <c r="F200" s="43">
        <v>5003128079</v>
      </c>
      <c r="G200" s="156" t="s">
        <v>986</v>
      </c>
      <c r="H200" s="54" t="s">
        <v>63</v>
      </c>
      <c r="I200" s="54" t="s">
        <v>36</v>
      </c>
      <c r="J200" s="55">
        <v>31221</v>
      </c>
      <c r="K200" s="54" t="s">
        <v>59</v>
      </c>
      <c r="L200" s="54" t="s">
        <v>987</v>
      </c>
      <c r="M200" s="54" t="s">
        <v>28</v>
      </c>
      <c r="N200" s="4" t="s">
        <v>27</v>
      </c>
      <c r="O200" s="43" t="s">
        <v>988</v>
      </c>
      <c r="P200" s="55" t="s">
        <v>48</v>
      </c>
      <c r="Q200" s="58" t="s">
        <v>60</v>
      </c>
      <c r="R200" s="42" t="s">
        <v>123</v>
      </c>
      <c r="S200" s="64" t="s">
        <v>110</v>
      </c>
      <c r="T200" s="92" t="s">
        <v>989</v>
      </c>
      <c r="U200" s="65">
        <v>45161</v>
      </c>
      <c r="V200" s="195">
        <v>0.6875</v>
      </c>
      <c r="W200" s="59" t="s">
        <v>91</v>
      </c>
      <c r="X200" s="60">
        <v>26986</v>
      </c>
    </row>
    <row r="201" spans="1:1025" s="51" customFormat="1" ht="54" customHeight="1" x14ac:dyDescent="0.3">
      <c r="B201" s="54">
        <v>198</v>
      </c>
      <c r="C201" s="52" t="s">
        <v>990</v>
      </c>
      <c r="D201" s="53">
        <v>45040</v>
      </c>
      <c r="E201" s="43" t="s">
        <v>991</v>
      </c>
      <c r="F201" s="43">
        <v>9731002497</v>
      </c>
      <c r="G201" s="156" t="s">
        <v>986</v>
      </c>
      <c r="H201" s="54" t="s">
        <v>63</v>
      </c>
      <c r="I201" s="54" t="s">
        <v>36</v>
      </c>
      <c r="J201" s="55">
        <v>31221</v>
      </c>
      <c r="K201" s="54" t="s">
        <v>59</v>
      </c>
      <c r="L201" s="54" t="s">
        <v>987</v>
      </c>
      <c r="M201" s="54" t="s">
        <v>28</v>
      </c>
      <c r="N201" s="4" t="s">
        <v>27</v>
      </c>
      <c r="O201" s="43" t="s">
        <v>992</v>
      </c>
      <c r="P201" s="55" t="s">
        <v>48</v>
      </c>
      <c r="Q201" s="58" t="s">
        <v>60</v>
      </c>
      <c r="R201" s="42" t="s">
        <v>123</v>
      </c>
      <c r="S201" s="64" t="s">
        <v>110</v>
      </c>
      <c r="T201" s="92" t="s">
        <v>989</v>
      </c>
      <c r="U201" s="65">
        <v>45161</v>
      </c>
      <c r="V201" s="195">
        <v>0.6875</v>
      </c>
      <c r="W201" s="59" t="s">
        <v>91</v>
      </c>
      <c r="X201" s="60">
        <v>26986</v>
      </c>
    </row>
    <row r="202" spans="1:1025" s="51" customFormat="1" ht="47.25" customHeight="1" x14ac:dyDescent="0.25">
      <c r="B202" s="54">
        <v>199</v>
      </c>
      <c r="C202" s="52" t="s">
        <v>1005</v>
      </c>
      <c r="D202" s="53">
        <v>45044</v>
      </c>
      <c r="E202" s="43" t="s">
        <v>1006</v>
      </c>
      <c r="F202" s="43">
        <v>4706015486</v>
      </c>
      <c r="G202" s="60" t="s">
        <v>1007</v>
      </c>
      <c r="H202" s="60" t="s">
        <v>80</v>
      </c>
      <c r="I202" s="60" t="s">
        <v>37</v>
      </c>
      <c r="J202" s="53">
        <v>32831</v>
      </c>
      <c r="K202" s="54" t="s">
        <v>1008</v>
      </c>
      <c r="L202" s="54" t="s">
        <v>43</v>
      </c>
      <c r="M202" s="54" t="s">
        <v>35</v>
      </c>
      <c r="N202" s="43" t="s">
        <v>1009</v>
      </c>
      <c r="O202" s="55"/>
      <c r="P202" s="55" t="s">
        <v>85</v>
      </c>
      <c r="Q202" s="58" t="s">
        <v>60</v>
      </c>
      <c r="R202" s="42" t="s">
        <v>190</v>
      </c>
      <c r="S202" s="64" t="s">
        <v>110</v>
      </c>
      <c r="T202" s="92" t="s">
        <v>1010</v>
      </c>
      <c r="U202" s="65">
        <v>45161</v>
      </c>
      <c r="V202" s="195">
        <v>0.6875</v>
      </c>
      <c r="W202" s="59" t="s">
        <v>91</v>
      </c>
      <c r="X202" s="60">
        <v>26988</v>
      </c>
    </row>
    <row r="203" spans="1:1025" s="51" customFormat="1" ht="60.75" customHeight="1" x14ac:dyDescent="0.25">
      <c r="B203" s="54">
        <v>200</v>
      </c>
      <c r="C203" s="52" t="s">
        <v>1011</v>
      </c>
      <c r="D203" s="53">
        <v>45118</v>
      </c>
      <c r="E203" s="43" t="s">
        <v>1012</v>
      </c>
      <c r="F203" s="103">
        <v>5047225464</v>
      </c>
      <c r="G203" s="54" t="s">
        <v>1013</v>
      </c>
      <c r="H203" s="54" t="s">
        <v>403</v>
      </c>
      <c r="I203" s="54" t="s">
        <v>49</v>
      </c>
      <c r="J203" s="88">
        <v>27341</v>
      </c>
      <c r="K203" s="54" t="s">
        <v>138</v>
      </c>
      <c r="L203" s="55" t="s">
        <v>1014</v>
      </c>
      <c r="M203" s="54" t="s">
        <v>35</v>
      </c>
      <c r="N203" s="43" t="s">
        <v>211</v>
      </c>
      <c r="O203" s="104" t="s">
        <v>130</v>
      </c>
      <c r="P203" s="55" t="s">
        <v>113</v>
      </c>
      <c r="Q203" s="58" t="s">
        <v>116</v>
      </c>
      <c r="R203" s="42" t="s">
        <v>130</v>
      </c>
      <c r="S203" s="89" t="s">
        <v>117</v>
      </c>
      <c r="T203" s="52" t="s">
        <v>1015</v>
      </c>
      <c r="U203" s="65">
        <v>45161</v>
      </c>
      <c r="V203" s="195">
        <v>0.6875</v>
      </c>
      <c r="W203" s="59" t="s">
        <v>62</v>
      </c>
      <c r="X203" s="60">
        <v>26989</v>
      </c>
    </row>
    <row r="204" spans="1:1025" s="208" customFormat="1" ht="112.5" x14ac:dyDescent="0.25">
      <c r="A204" s="208" t="s">
        <v>1020</v>
      </c>
      <c r="B204" s="209" t="s">
        <v>1021</v>
      </c>
      <c r="C204" s="210"/>
      <c r="D204" s="211" t="s">
        <v>1022</v>
      </c>
      <c r="E204" s="209" t="s">
        <v>1023</v>
      </c>
      <c r="F204" s="209"/>
      <c r="G204" s="212"/>
      <c r="H204" s="212" t="s">
        <v>1024</v>
      </c>
      <c r="I204" s="212" t="s">
        <v>1025</v>
      </c>
      <c r="J204" s="211" t="s">
        <v>1026</v>
      </c>
      <c r="K204" s="209" t="s">
        <v>1026</v>
      </c>
      <c r="L204" s="209" t="s">
        <v>1027</v>
      </c>
      <c r="M204" s="209" t="s">
        <v>1028</v>
      </c>
      <c r="N204" s="209" t="s">
        <v>1021</v>
      </c>
      <c r="O204" s="213" t="s">
        <v>1029</v>
      </c>
      <c r="P204" s="213" t="s">
        <v>1030</v>
      </c>
      <c r="Q204" s="213" t="s">
        <v>1031</v>
      </c>
      <c r="R204" s="212" t="s">
        <v>1032</v>
      </c>
      <c r="S204" s="214" t="s">
        <v>1033</v>
      </c>
      <c r="T204" s="215" t="s">
        <v>1034</v>
      </c>
      <c r="U204" s="216" t="s">
        <v>1035</v>
      </c>
      <c r="V204" s="217" t="s">
        <v>1036</v>
      </c>
      <c r="W204" s="209" t="s">
        <v>1037</v>
      </c>
      <c r="X204" s="212" t="s">
        <v>1038</v>
      </c>
      <c r="Y204" s="208" t="s">
        <v>1039</v>
      </c>
      <c r="Z204" s="208" t="s">
        <v>31</v>
      </c>
      <c r="AA204" s="208" t="s">
        <v>1040</v>
      </c>
    </row>
    <row r="205" spans="1:1025" s="208" customFormat="1" ht="93.75" x14ac:dyDescent="0.25">
      <c r="A205" s="208" t="s">
        <v>1041</v>
      </c>
      <c r="B205" s="209" t="s">
        <v>1021</v>
      </c>
      <c r="C205" s="210"/>
      <c r="D205" s="211" t="s">
        <v>1022</v>
      </c>
      <c r="E205" s="209" t="s">
        <v>1023</v>
      </c>
      <c r="F205" s="209"/>
      <c r="G205" s="212"/>
      <c r="H205" s="212" t="s">
        <v>1024</v>
      </c>
      <c r="I205" s="212" t="s">
        <v>1025</v>
      </c>
      <c r="J205" s="211" t="s">
        <v>1026</v>
      </c>
      <c r="K205" s="209" t="s">
        <v>1026</v>
      </c>
      <c r="L205" s="209" t="s">
        <v>1027</v>
      </c>
      <c r="M205" s="209" t="s">
        <v>1028</v>
      </c>
      <c r="N205" s="209" t="s">
        <v>1021</v>
      </c>
      <c r="O205" s="213" t="s">
        <v>1029</v>
      </c>
      <c r="P205" s="213" t="s">
        <v>1030</v>
      </c>
      <c r="Q205" s="213" t="s">
        <v>1031</v>
      </c>
      <c r="R205" s="212" t="s">
        <v>1032</v>
      </c>
      <c r="S205" s="214" t="s">
        <v>1033</v>
      </c>
      <c r="T205" s="215" t="s">
        <v>1034</v>
      </c>
      <c r="U205" s="216" t="s">
        <v>1035</v>
      </c>
      <c r="V205" s="217" t="s">
        <v>1042</v>
      </c>
      <c r="W205" s="209" t="s">
        <v>1043</v>
      </c>
      <c r="X205" s="212" t="s">
        <v>1038</v>
      </c>
      <c r="Y205" s="208" t="s">
        <v>76</v>
      </c>
      <c r="Z205" s="208" t="s">
        <v>31</v>
      </c>
      <c r="AA205" s="208" t="s">
        <v>1044</v>
      </c>
    </row>
  </sheetData>
  <autoFilter ref="A3:AMJ203">
    <sortState ref="A4:AMJ205">
      <sortCondition ref="B3:B204"/>
    </sortState>
  </autoFilter>
  <conditionalFormatting sqref="J2">
    <cfRule type="duplicateValues" dxfId="11" priority="146"/>
  </conditionalFormatting>
  <conditionalFormatting sqref="G206:G1048576 G1:G3">
    <cfRule type="duplicateValues" dxfId="10" priority="606"/>
  </conditionalFormatting>
  <conditionalFormatting sqref="R2">
    <cfRule type="duplicateValues" dxfId="9" priority="124"/>
  </conditionalFormatting>
  <conditionalFormatting sqref="G206:G1048576">
    <cfRule type="duplicateValues" dxfId="8" priority="106"/>
  </conditionalFormatting>
  <conditionalFormatting sqref="F2:F3">
    <cfRule type="duplicateValues" dxfId="7" priority="615"/>
  </conditionalFormatting>
  <conditionalFormatting sqref="G2:I3">
    <cfRule type="duplicateValues" dxfId="6" priority="616"/>
  </conditionalFormatting>
  <conditionalFormatting sqref="E3 A2:D2 F2:Q2 S2:XFD2">
    <cfRule type="duplicateValues" dxfId="5" priority="617"/>
  </conditionalFormatting>
  <conditionalFormatting sqref="G41:G43">
    <cfRule type="duplicateValues" dxfId="4" priority="4"/>
  </conditionalFormatting>
  <conditionalFormatting sqref="G58:G62">
    <cfRule type="duplicateValues" dxfId="3" priority="3"/>
  </conditionalFormatting>
  <conditionalFormatting sqref="G63:G66 G44:G57">
    <cfRule type="duplicateValues" dxfId="2" priority="5"/>
  </conditionalFormatting>
  <conditionalFormatting sqref="G4:G203">
    <cfRule type="duplicateValues" dxfId="1" priority="2"/>
  </conditionalFormatting>
  <conditionalFormatting sqref="G204:G205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fitToWidth="0" fitToHeight="2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6"/>
  <sheetViews>
    <sheetView view="pageBreakPreview" topLeftCell="A209" zoomScale="50" zoomScaleNormal="80" zoomScaleSheetLayoutView="50" workbookViewId="0">
      <selection activeCell="D216" sqref="D216"/>
    </sheetView>
  </sheetViews>
  <sheetFormatPr defaultRowHeight="20.25" x14ac:dyDescent="0.25"/>
  <cols>
    <col min="1" max="1" width="1.7109375" style="3" customWidth="1"/>
    <col min="2" max="2" width="7.7109375" style="3" bestFit="1" customWidth="1"/>
    <col min="3" max="3" width="63" style="3" customWidth="1"/>
    <col min="4" max="4" width="74" style="3" customWidth="1"/>
    <col min="5" max="5" width="27.28515625" style="3" customWidth="1"/>
    <col min="6" max="6" width="34.28515625" style="3" customWidth="1"/>
    <col min="7" max="7" width="70.42578125" style="3" customWidth="1"/>
    <col min="8" max="8" width="36.28515625" style="3" customWidth="1"/>
    <col min="9" max="9" width="21.42578125" style="3" customWidth="1"/>
    <col min="10" max="16384" width="9.140625" style="3"/>
  </cols>
  <sheetData>
    <row r="1" spans="2:9" x14ac:dyDescent="0.25">
      <c r="C1" s="13" t="s">
        <v>17</v>
      </c>
      <c r="I1" s="16" t="s">
        <v>20</v>
      </c>
    </row>
    <row r="2" spans="2:9" x14ac:dyDescent="0.25">
      <c r="C2" s="13" t="s">
        <v>18</v>
      </c>
      <c r="I2" s="16" t="s">
        <v>86</v>
      </c>
    </row>
    <row r="3" spans="2:9" x14ac:dyDescent="0.25">
      <c r="C3" s="13" t="s">
        <v>19</v>
      </c>
      <c r="I3" s="16" t="s">
        <v>21</v>
      </c>
    </row>
    <row r="4" spans="2:9" x14ac:dyDescent="0.25">
      <c r="C4" s="13"/>
      <c r="I4" s="16"/>
    </row>
    <row r="5" spans="2:9" x14ac:dyDescent="0.25">
      <c r="I5" s="16" t="s">
        <v>87</v>
      </c>
    </row>
    <row r="6" spans="2:9" x14ac:dyDescent="0.25">
      <c r="I6" s="16" t="s">
        <v>102</v>
      </c>
    </row>
    <row r="7" spans="2:9" x14ac:dyDescent="0.25">
      <c r="C7" s="13"/>
    </row>
    <row r="8" spans="2:9" x14ac:dyDescent="0.3">
      <c r="C8" s="17" t="s">
        <v>22</v>
      </c>
      <c r="D8" s="18"/>
      <c r="E8" s="18"/>
      <c r="F8" s="18"/>
      <c r="G8" s="18"/>
      <c r="H8" s="18"/>
      <c r="I8" s="18"/>
    </row>
    <row r="9" spans="2:9" x14ac:dyDescent="0.25">
      <c r="C9" s="18" t="s">
        <v>23</v>
      </c>
      <c r="D9" s="18"/>
      <c r="E9" s="18"/>
      <c r="F9" s="18"/>
      <c r="G9" s="18"/>
      <c r="H9" s="18"/>
      <c r="I9" s="18"/>
    </row>
    <row r="10" spans="2:9" x14ac:dyDescent="0.25">
      <c r="C10" s="13"/>
    </row>
    <row r="11" spans="2:9" x14ac:dyDescent="0.25">
      <c r="C11" s="13" t="s">
        <v>1016</v>
      </c>
    </row>
    <row r="12" spans="2:9" x14ac:dyDescent="0.25">
      <c r="C12" s="13" t="s">
        <v>24</v>
      </c>
    </row>
    <row r="14" spans="2:9" s="11" customFormat="1" ht="80.099999999999994" customHeight="1" x14ac:dyDescent="0.25">
      <c r="B14" s="10" t="s">
        <v>5</v>
      </c>
      <c r="C14" s="10" t="s">
        <v>4</v>
      </c>
      <c r="D14" s="10" t="s">
        <v>15</v>
      </c>
      <c r="E14" s="10" t="s">
        <v>9</v>
      </c>
      <c r="F14" s="10" t="s">
        <v>11</v>
      </c>
      <c r="G14" s="10" t="s">
        <v>16</v>
      </c>
      <c r="H14" s="10" t="s">
        <v>10</v>
      </c>
      <c r="I14" s="10" t="s">
        <v>25</v>
      </c>
    </row>
    <row r="15" spans="2:9" s="11" customFormat="1" ht="80.099999999999994" customHeight="1" x14ac:dyDescent="0.25">
      <c r="B15" s="10">
        <f>Общая!B4</f>
        <v>1</v>
      </c>
      <c r="C15" s="19" t="str">
        <f>Общая!E4</f>
        <v>ООО "Н И П"</v>
      </c>
      <c r="D15" s="20" t="str">
        <f>CONCATENATE(Общая!G4," ",Общая!H4," ",Общая!I4," 
", Общая!K4," ",Общая!L4)</f>
        <v xml:space="preserve">Голованев Иван Сергеевич 
Инженер по эксплуатации зданий </v>
      </c>
      <c r="E15" s="21" t="str">
        <f>Общая!M4</f>
        <v>первичная</v>
      </c>
      <c r="F15" s="21" t="str">
        <f>Общая!R4</f>
        <v>II до  1000 В</v>
      </c>
      <c r="G15" s="21" t="str">
        <f>Общая!N4</f>
        <v xml:space="preserve"> ремонтный персонал</v>
      </c>
      <c r="H15" s="21" t="str">
        <f>Общая!S4</f>
        <v>ПТЭЭПЭЭ</v>
      </c>
      <c r="I15" s="22">
        <f>Общая!V4</f>
        <v>0.375</v>
      </c>
    </row>
    <row r="16" spans="2:9" s="11" customFormat="1" ht="80.099999999999994" customHeight="1" x14ac:dyDescent="0.25">
      <c r="B16" s="10">
        <f>Общая!B5</f>
        <v>2</v>
      </c>
      <c r="C16" s="19" t="str">
        <f>Общая!E5</f>
        <v>ООО "ТЕННИСНАЯ АКАДЕМИЯ"</v>
      </c>
      <c r="D16" s="20" t="str">
        <f>CONCATENATE(Общая!G5," ",Общая!H5," ",Общая!I5," 
", Общая!K5," ",Общая!L5)</f>
        <v xml:space="preserve">Панюшкин Егор Александрович 
Генеральный директор </v>
      </c>
      <c r="E16" s="21" t="str">
        <f>Общая!M5</f>
        <v>первичная</v>
      </c>
      <c r="F16" s="21" t="str">
        <f>Общая!R5</f>
        <v>II до  1000 В</v>
      </c>
      <c r="G16" s="21" t="str">
        <f>Общая!N5</f>
        <v>административно-технический персонал</v>
      </c>
      <c r="H16" s="21" t="str">
        <f>Общая!S5</f>
        <v>ПТЭЭПЭЭ</v>
      </c>
      <c r="I16" s="22">
        <f>Общая!V5</f>
        <v>0.375</v>
      </c>
    </row>
    <row r="17" spans="2:9" s="11" customFormat="1" ht="80.099999999999994" customHeight="1" x14ac:dyDescent="0.25">
      <c r="B17" s="10">
        <f>Общая!B6</f>
        <v>3</v>
      </c>
      <c r="C17" s="19" t="str">
        <f>Общая!E6</f>
        <v>ОАО "ПФОП"</v>
      </c>
      <c r="D17" s="20" t="str">
        <f>CONCATENATE(Общая!G6," ",Общая!H6," ",Общая!I6," 
", Общая!K6," ",Общая!L6)</f>
        <v xml:space="preserve">Лютов Алексей Александрович 
Главный механик </v>
      </c>
      <c r="E17" s="21" t="str">
        <f>Общая!M6</f>
        <v>очередная</v>
      </c>
      <c r="F17" s="21" t="str">
        <f>Общая!R6</f>
        <v>IV до  1000 В</v>
      </c>
      <c r="G17" s="21" t="str">
        <f>Общая!N6</f>
        <v>административно-технический персонал</v>
      </c>
      <c r="H17" s="21" t="str">
        <f>Общая!S6</f>
        <v>ПТЭЭПЭЭ</v>
      </c>
      <c r="I17" s="22">
        <f>Общая!V6</f>
        <v>0.375</v>
      </c>
    </row>
    <row r="18" spans="2:9" s="11" customFormat="1" ht="80.099999999999994" customHeight="1" x14ac:dyDescent="0.25">
      <c r="B18" s="10">
        <f>Общая!B7</f>
        <v>4</v>
      </c>
      <c r="C18" s="19" t="str">
        <f>Общая!E7</f>
        <v>ООО ФКНТ</v>
      </c>
      <c r="D18" s="20" t="str">
        <f>CONCATENATE(Общая!G7," ",Общая!H7," ",Общая!I7," 
", Общая!K7," ",Общая!L7)</f>
        <v xml:space="preserve">Чаукин Геннадий Анатольевич 
Начальник ремонтного участка </v>
      </c>
      <c r="E18" s="21" t="str">
        <f>Общая!M7</f>
        <v>очередная</v>
      </c>
      <c r="F18" s="21" t="str">
        <f>Общая!R7</f>
        <v>V до и выше 1000 В</v>
      </c>
      <c r="G18" s="21" t="str">
        <f>Общая!N7</f>
        <v>административно-технический персонал с правом испытания оборудования повышенным напряжением</v>
      </c>
      <c r="H18" s="21" t="str">
        <f>Общая!S7</f>
        <v>ПТЭЭПЭЭ</v>
      </c>
      <c r="I18" s="22">
        <f>Общая!V7</f>
        <v>0.375</v>
      </c>
    </row>
    <row r="19" spans="2:9" s="11" customFormat="1" ht="80.099999999999994" customHeight="1" x14ac:dyDescent="0.25">
      <c r="B19" s="10">
        <f>Общая!B8</f>
        <v>5</v>
      </c>
      <c r="C19" s="19" t="str">
        <f>Общая!E8</f>
        <v>ООО "ЭНЕРГОГАРАНТ"</v>
      </c>
      <c r="D19" s="20" t="str">
        <f>CONCATENATE(Общая!G8," ",Общая!H8," ",Общая!I8," 
", Общая!K8," ",Общая!L8)</f>
        <v xml:space="preserve">Абрамкин Сергей Сергеевич 
Заместитель генерального директора </v>
      </c>
      <c r="E19" s="21" t="str">
        <f>Общая!M8</f>
        <v>очередная</v>
      </c>
      <c r="F19" s="21" t="str">
        <f>Общая!R8</f>
        <v>V до и выше 1000 В</v>
      </c>
      <c r="G19" s="21" t="str">
        <f>Общая!N8</f>
        <v>административно-технический персонал</v>
      </c>
      <c r="H19" s="21" t="str">
        <f>Общая!S8</f>
        <v>ПТЭЭПЭЭ</v>
      </c>
      <c r="I19" s="22">
        <f>Общая!V8</f>
        <v>0.375</v>
      </c>
    </row>
    <row r="20" spans="2:9" s="11" customFormat="1" ht="80.099999999999994" customHeight="1" x14ac:dyDescent="0.25">
      <c r="B20" s="10">
        <f>Общая!B9</f>
        <v>6</v>
      </c>
      <c r="C20" s="19" t="str">
        <f>Общая!E9</f>
        <v>МБОУ "ХОТЬКОВСКАЯ СРЕДНЯЯ ОБЩЕОБРАЗОВАТЕЛЬНАЯ ШКОЛА №5"</v>
      </c>
      <c r="D20" s="20" t="str">
        <f>CONCATENATE(Общая!G9," ",Общая!H9," ",Общая!I9," 
", Общая!K9," ",Общая!L9)</f>
        <v xml:space="preserve">Сладковский Юрий Геннадьевич 
главный инженер </v>
      </c>
      <c r="E20" s="21" t="str">
        <f>Общая!M9</f>
        <v>первичная</v>
      </c>
      <c r="F20" s="21" t="str">
        <f>Общая!R9</f>
        <v>II до  1000 В</v>
      </c>
      <c r="G20" s="21" t="str">
        <f>Общая!N9</f>
        <v>административно-технический персонал</v>
      </c>
      <c r="H20" s="21" t="str">
        <f>Общая!S9</f>
        <v>ПТЭЭПЭЭ</v>
      </c>
      <c r="I20" s="22">
        <f>Общая!V9</f>
        <v>0.375</v>
      </c>
    </row>
    <row r="21" spans="2:9" s="11" customFormat="1" ht="80.099999999999994" customHeight="1" x14ac:dyDescent="0.25">
      <c r="B21" s="10">
        <f>Общая!B10</f>
        <v>7</v>
      </c>
      <c r="C21" s="19" t="str">
        <f>Общая!E10</f>
        <v>АО "НПП "ЭЛТОМ"</v>
      </c>
      <c r="D21" s="20" t="str">
        <f>CONCATENATE(Общая!G10," ",Общая!H10," ",Общая!I10," 
", Общая!K10," ",Общая!L10)</f>
        <v xml:space="preserve">Хренников Антон Гарольдович 
Заместитель главного инженера- главный энергетик </v>
      </c>
      <c r="E21" s="21" t="str">
        <f>Общая!M10</f>
        <v>очередная</v>
      </c>
      <c r="F21" s="21" t="str">
        <f>Общая!R10</f>
        <v>IV до  1000 В</v>
      </c>
      <c r="G21" s="21" t="str">
        <f>Общая!N10</f>
        <v>административно-технический персонал</v>
      </c>
      <c r="H21" s="21" t="str">
        <f>Общая!S10</f>
        <v>ПТЭЭПЭЭ</v>
      </c>
      <c r="I21" s="22">
        <f>Общая!V10</f>
        <v>0.375</v>
      </c>
    </row>
    <row r="22" spans="2:9" s="11" customFormat="1" ht="80.099999999999994" customHeight="1" x14ac:dyDescent="0.25">
      <c r="B22" s="10">
        <f>Общая!B11</f>
        <v>8</v>
      </c>
      <c r="C22" s="19" t="str">
        <f>Общая!E11</f>
        <v>ООО "УК СМАРТ"</v>
      </c>
      <c r="D22" s="20" t="str">
        <f>CONCATENATE(Общая!G11," ",Общая!H11," ",Общая!I11," 
", Общая!K11," ",Общая!L11)</f>
        <v xml:space="preserve">Хаиткулов Дилшодбек Мухтаржанович 
Технический специалист </v>
      </c>
      <c r="E22" s="21" t="str">
        <f>Общая!M11</f>
        <v>первичная</v>
      </c>
      <c r="F22" s="21" t="str">
        <f>Общая!R11</f>
        <v>II до и выше 1000 В</v>
      </c>
      <c r="G22" s="21" t="str">
        <f>Общая!N11</f>
        <v>административно-технический персонал</v>
      </c>
      <c r="H22" s="21" t="str">
        <f>Общая!S11</f>
        <v>ПТЭЭПЭЭ</v>
      </c>
      <c r="I22" s="22">
        <f>Общая!V11</f>
        <v>0.375</v>
      </c>
    </row>
    <row r="23" spans="2:9" s="114" customFormat="1" ht="80.099999999999994" customHeight="1" x14ac:dyDescent="0.25">
      <c r="B23" s="10">
        <f>Общая!B12</f>
        <v>9</v>
      </c>
      <c r="C23" s="19" t="str">
        <f>Общая!E12</f>
        <v>ООО "УК СМАРТ"</v>
      </c>
      <c r="D23" s="20" t="str">
        <f>CONCATENATE(Общая!G12," ",Общая!H12," ",Общая!I12," 
", Общая!K12," ",Общая!L12)</f>
        <v xml:space="preserve">Теплов Александр Юрьевич 
Главный инженер </v>
      </c>
      <c r="E23" s="21" t="str">
        <f>Общая!M12</f>
        <v>первичная</v>
      </c>
      <c r="F23" s="21" t="str">
        <f>Общая!R12</f>
        <v>II до и выше 1000 В</v>
      </c>
      <c r="G23" s="21" t="str">
        <f>Общая!N12</f>
        <v>административно-технический персонал</v>
      </c>
      <c r="H23" s="21" t="str">
        <f>Общая!S12</f>
        <v>ПТЭЭПЭЭ</v>
      </c>
      <c r="I23" s="22">
        <f>Общая!V12</f>
        <v>0.375</v>
      </c>
    </row>
    <row r="24" spans="2:9" s="11" customFormat="1" ht="80.099999999999994" customHeight="1" x14ac:dyDescent="0.25">
      <c r="B24" s="10">
        <f>Общая!B13</f>
        <v>10</v>
      </c>
      <c r="C24" s="19" t="str">
        <f>Общая!E13</f>
        <v>ООО "УК СМАРТ"</v>
      </c>
      <c r="D24" s="20" t="str">
        <f>CONCATENATE(Общая!G13," ",Общая!H13," ",Общая!I13," 
", Общая!K13," ",Общая!L13)</f>
        <v xml:space="preserve">Мормоль Александр Евгеньевич 
Технический директор </v>
      </c>
      <c r="E24" s="21" t="str">
        <f>Общая!M13</f>
        <v>первичная</v>
      </c>
      <c r="F24" s="21" t="str">
        <f>Общая!R13</f>
        <v>II до и выше 1000 В</v>
      </c>
      <c r="G24" s="21" t="str">
        <f>Общая!N13</f>
        <v>административно-технический персонал</v>
      </c>
      <c r="H24" s="21" t="str">
        <f>Общая!S13</f>
        <v>ПТЭЭПЭЭ</v>
      </c>
      <c r="I24" s="22">
        <f>Общая!V13</f>
        <v>0.375</v>
      </c>
    </row>
    <row r="25" spans="2:9" s="11" customFormat="1" ht="80.099999999999994" customHeight="1" x14ac:dyDescent="0.25">
      <c r="B25" s="10">
        <f>Общая!B14</f>
        <v>11</v>
      </c>
      <c r="C25" s="19" t="str">
        <f>Общая!E14</f>
        <v>ООО "ЭНЕРГОГАРАНТ МО"</v>
      </c>
      <c r="D25" s="20" t="str">
        <f>CONCATENATE(Общая!G14," ",Общая!H14," ",Общая!I14," 
", Общая!K14," ",Общая!L14)</f>
        <v xml:space="preserve">Костылев Александр Викторович 
Начальник производственного участка </v>
      </c>
      <c r="E25" s="21" t="str">
        <f>Общая!M14</f>
        <v>очередная</v>
      </c>
      <c r="F25" s="21" t="str">
        <f>Общая!R14</f>
        <v>V до и выше 1000 В</v>
      </c>
      <c r="G25" s="21" t="str">
        <f>Общая!N14</f>
        <v>административно-технический персонал</v>
      </c>
      <c r="H25" s="21" t="str">
        <f>Общая!S14</f>
        <v>ПТЭЭПЭЭ</v>
      </c>
      <c r="I25" s="22">
        <f>Общая!V14</f>
        <v>0.375</v>
      </c>
    </row>
    <row r="26" spans="2:9" s="11" customFormat="1" ht="80.099999999999994" customHeight="1" x14ac:dyDescent="0.25">
      <c r="B26" s="10">
        <f>Общая!B15</f>
        <v>12</v>
      </c>
      <c r="C26" s="19" t="str">
        <f>Общая!E15</f>
        <v>ООО "ЭЛЕКТРОМОНТАЖНАЯ КОМПАНИЯ "ЭНЕРГОГАРАНТ"</v>
      </c>
      <c r="D26" s="20" t="str">
        <f>CONCATENATE(Общая!G15," ",Общая!H15," ",Общая!I15," 
", Общая!K15," ",Общая!L15)</f>
        <v xml:space="preserve">Вилигурский Дмитрий Александрович 
Ответственный производитель работ </v>
      </c>
      <c r="E26" s="21" t="str">
        <f>Общая!M15</f>
        <v>очередная</v>
      </c>
      <c r="F26" s="21" t="str">
        <f>Общая!R15</f>
        <v>V до и выше 1000 В</v>
      </c>
      <c r="G26" s="21" t="str">
        <f>Общая!N15</f>
        <v>административно-технический персонал</v>
      </c>
      <c r="H26" s="21" t="str">
        <f>Общая!S15</f>
        <v>ПТЭЭПЭЭ</v>
      </c>
      <c r="I26" s="22">
        <f>Общая!V15</f>
        <v>0.375</v>
      </c>
    </row>
    <row r="27" spans="2:9" s="11" customFormat="1" ht="80.099999999999994" customHeight="1" x14ac:dyDescent="0.25">
      <c r="B27" s="10">
        <f>Общая!B16</f>
        <v>13</v>
      </c>
      <c r="C27" s="19" t="str">
        <f>Общая!E16</f>
        <v>ООО "ЭЛЕКТРОМОНТАЖНАЯ КОМПАНИЯ "ЭНЕРГОГАРАНТ"</v>
      </c>
      <c r="D27" s="20" t="str">
        <f>CONCATENATE(Общая!G16," ",Общая!H16," ",Общая!I16," 
", Общая!K16," ",Общая!L16)</f>
        <v xml:space="preserve">Сергеев Алексей Николаевич 
Начальник производственного участка </v>
      </c>
      <c r="E27" s="21" t="str">
        <f>Общая!M16</f>
        <v>очередная</v>
      </c>
      <c r="F27" s="21" t="str">
        <f>Общая!R16</f>
        <v>V до и выше 1000 В</v>
      </c>
      <c r="G27" s="21" t="str">
        <f>Общая!N16</f>
        <v>административно-технический персонал</v>
      </c>
      <c r="H27" s="21" t="str">
        <f>Общая!S16</f>
        <v>ПТЭЭПЭЭ</v>
      </c>
      <c r="I27" s="22">
        <f>Общая!V16</f>
        <v>0.375</v>
      </c>
    </row>
    <row r="28" spans="2:9" s="11" customFormat="1" ht="80.099999999999994" customHeight="1" x14ac:dyDescent="0.25">
      <c r="B28" s="10">
        <f>Общая!B17</f>
        <v>14</v>
      </c>
      <c r="C28" s="19" t="str">
        <f>Общая!E17</f>
        <v>ООО "ДОРПЭМК"</v>
      </c>
      <c r="D28" s="20" t="str">
        <f>CONCATENATE(Общая!G17," ",Общая!H17," ",Общая!I17," 
", Общая!K17," ",Общая!L17)</f>
        <v xml:space="preserve">Кудинов Олег Анатольевич 
Электромонтер </v>
      </c>
      <c r="E28" s="21" t="str">
        <f>Общая!M17</f>
        <v>первичная</v>
      </c>
      <c r="F28" s="21" t="str">
        <f>Общая!R17</f>
        <v>II до  1000 В</v>
      </c>
      <c r="G28" s="21" t="str">
        <f>Общая!N17</f>
        <v>оперативно-ремонтный персонал</v>
      </c>
      <c r="H28" s="21" t="str">
        <f>Общая!S17</f>
        <v>ПТЭЭПЭЭ</v>
      </c>
      <c r="I28" s="22">
        <f>Общая!V17</f>
        <v>0.375</v>
      </c>
    </row>
    <row r="29" spans="2:9" s="11" customFormat="1" ht="80.099999999999994" customHeight="1" x14ac:dyDescent="0.25">
      <c r="B29" s="10">
        <f>Общая!B18</f>
        <v>15</v>
      </c>
      <c r="C29" s="19" t="str">
        <f>Общая!E18</f>
        <v>ООО "ДОРПЭМК"</v>
      </c>
      <c r="D29" s="20" t="str">
        <f>CONCATENATE(Общая!G18," ",Общая!H18," ",Общая!I18," 
", Общая!K18," ",Общая!L18)</f>
        <v xml:space="preserve">Селиваненко Николай Николаевич 
Электромонтер </v>
      </c>
      <c r="E29" s="21" t="str">
        <f>Общая!M18</f>
        <v>первичная</v>
      </c>
      <c r="F29" s="21" t="str">
        <f>Общая!R18</f>
        <v>II до  1000 В</v>
      </c>
      <c r="G29" s="21" t="str">
        <f>Общая!N18</f>
        <v>оперативно-ремонтный персонал</v>
      </c>
      <c r="H29" s="21" t="str">
        <f>Общая!S18</f>
        <v>ПТЭЭПЭЭ</v>
      </c>
      <c r="I29" s="22">
        <f>Общая!V18</f>
        <v>0.375</v>
      </c>
    </row>
    <row r="30" spans="2:9" s="11" customFormat="1" ht="80.099999999999994" customHeight="1" x14ac:dyDescent="0.25">
      <c r="B30" s="10">
        <f>Общая!B19</f>
        <v>16</v>
      </c>
      <c r="C30" s="19" t="str">
        <f>Общая!E19</f>
        <v>ООО "ВОЛОКОЛАМСКАЯ ДПМК"</v>
      </c>
      <c r="D30" s="20" t="str">
        <f>CONCATENATE(Общая!G19," ",Общая!H19," ",Общая!I19," 
", Общая!K19," ",Общая!L19)</f>
        <v xml:space="preserve">Леонов Сергей Васильевич 
Главный энергетик </v>
      </c>
      <c r="E30" s="21" t="str">
        <f>Общая!M19</f>
        <v>первичная</v>
      </c>
      <c r="F30" s="21" t="str">
        <f>Общая!R19</f>
        <v>II до  1000 В</v>
      </c>
      <c r="G30" s="21" t="str">
        <f>Общая!N19</f>
        <v>административно-технический персонал</v>
      </c>
      <c r="H30" s="21" t="str">
        <f>Общая!S19</f>
        <v>ПТЭЭПЭЭ</v>
      </c>
      <c r="I30" s="22">
        <f>Общая!V19</f>
        <v>0.375</v>
      </c>
    </row>
    <row r="31" spans="2:9" s="11" customFormat="1" ht="80.099999999999994" customHeight="1" x14ac:dyDescent="0.25">
      <c r="B31" s="10">
        <f>Общая!B20</f>
        <v>17</v>
      </c>
      <c r="C31" s="19" t="str">
        <f>Общая!E20</f>
        <v>ООО "МЕХ ОРЕТЕКС"</v>
      </c>
      <c r="D31" s="20" t="str">
        <f>CONCATENATE(Общая!G20," ",Общая!H20," ",Общая!I20," 
", Общая!K20," ",Общая!L20)</f>
        <v xml:space="preserve">Пидник Андрей Павлович 
главный энергетик </v>
      </c>
      <c r="E31" s="21" t="str">
        <f>Общая!M20</f>
        <v>первичная</v>
      </c>
      <c r="F31" s="21" t="str">
        <f>Общая!R20</f>
        <v>II до  1000 В</v>
      </c>
      <c r="G31" s="21" t="str">
        <f>Общая!N20</f>
        <v>административно-технический персонал</v>
      </c>
      <c r="H31" s="21" t="str">
        <f>Общая!S20</f>
        <v>ПТЭЭПЭЭ</v>
      </c>
      <c r="I31" s="22">
        <f>Общая!V20</f>
        <v>0.375</v>
      </c>
    </row>
    <row r="32" spans="2:9" s="11" customFormat="1" ht="80.099999999999994" customHeight="1" x14ac:dyDescent="0.25">
      <c r="B32" s="10">
        <f>Общая!B21</f>
        <v>18</v>
      </c>
      <c r="C32" s="19" t="str">
        <f>Общая!E21</f>
        <v>ООО "МЕХ ОРЕТЕКС"</v>
      </c>
      <c r="D32" s="20" t="str">
        <f>CONCATENATE(Общая!G21," ",Общая!H21," ",Общая!I21," 
", Общая!K21," ",Общая!L21)</f>
        <v xml:space="preserve">Селезнев Василий Александрович 
инженер-энергетик </v>
      </c>
      <c r="E32" s="21" t="str">
        <f>Общая!M21</f>
        <v>первичная</v>
      </c>
      <c r="F32" s="21" t="str">
        <f>Общая!R21</f>
        <v>II до  1000 В</v>
      </c>
      <c r="G32" s="21" t="str">
        <f>Общая!N21</f>
        <v>административно-технический персонал</v>
      </c>
      <c r="H32" s="21" t="str">
        <f>Общая!S21</f>
        <v>ПТЭЭПЭЭ</v>
      </c>
      <c r="I32" s="22">
        <f>Общая!V21</f>
        <v>0.375</v>
      </c>
    </row>
    <row r="33" spans="2:9" s="11" customFormat="1" ht="80.099999999999994" customHeight="1" x14ac:dyDescent="0.25">
      <c r="B33" s="10">
        <f>Общая!B22</f>
        <v>19</v>
      </c>
      <c r="C33" s="19" t="str">
        <f>Общая!E22</f>
        <v>АО "ЭНЕРГОМАШ (ЧЕХОВ)-ЧЗЭМ"</v>
      </c>
      <c r="D33" s="20" t="str">
        <f>CONCATENATE(Общая!G22," ",Общая!H22," ",Общая!I22," 
", Общая!K22," ",Общая!L22)</f>
        <v xml:space="preserve">Кочетков Александр Владимирович 
Мастер-инженер технолог </v>
      </c>
      <c r="E33" s="21" t="str">
        <f>Общая!M22</f>
        <v>первичная</v>
      </c>
      <c r="F33" s="21" t="str">
        <f>Общая!R22</f>
        <v>II до  1000 В</v>
      </c>
      <c r="G33" s="21" t="str">
        <f>Общая!N22</f>
        <v>административно-технический персонал</v>
      </c>
      <c r="H33" s="21" t="str">
        <f>Общая!S22</f>
        <v>ПТЭЭПЭЭ</v>
      </c>
      <c r="I33" s="22">
        <f>Общая!V22</f>
        <v>0.375</v>
      </c>
    </row>
    <row r="34" spans="2:9" s="11" customFormat="1" ht="80.099999999999994" customHeight="1" x14ac:dyDescent="0.25">
      <c r="B34" s="10">
        <f>Общая!B23</f>
        <v>20</v>
      </c>
      <c r="C34" s="19" t="str">
        <f>Общая!E23</f>
        <v>АО "ЭНЕРГОМАШ (ЧЕХОВ)-ЧЗЭМ"</v>
      </c>
      <c r="D34" s="20" t="str">
        <f>CONCATENATE(Общая!G23," ",Общая!H23," ",Общая!I23," 
", Общая!K23," ",Общая!L23)</f>
        <v xml:space="preserve">Ефимов Сергей Алексеевич 
Инженер-электрик </v>
      </c>
      <c r="E34" s="21" t="str">
        <f>Общая!M23</f>
        <v>первичная</v>
      </c>
      <c r="F34" s="21" t="str">
        <f>Общая!R23</f>
        <v>II до  1000 В</v>
      </c>
      <c r="G34" s="21" t="str">
        <f>Общая!N23</f>
        <v>административно-технический персонал</v>
      </c>
      <c r="H34" s="21" t="str">
        <f>Общая!S23</f>
        <v>ПТЭЭПЭЭ</v>
      </c>
      <c r="I34" s="22">
        <f>Общая!V23</f>
        <v>0.375</v>
      </c>
    </row>
    <row r="35" spans="2:9" s="11" customFormat="1" ht="80.099999999999994" customHeight="1" x14ac:dyDescent="0.25">
      <c r="B35" s="10">
        <f>Общая!B24</f>
        <v>21</v>
      </c>
      <c r="C35" s="19" t="str">
        <f>Общая!E24</f>
        <v>АО "ЭНЕРГОМАШ (ЧЕХОВ)-ЧЗЭМ"</v>
      </c>
      <c r="D35" s="20" t="str">
        <f>CONCATENATE(Общая!G24," ",Общая!H24," ",Общая!I24," 
", Общая!K24," ",Общая!L24)</f>
        <v xml:space="preserve">Суконкин Владимир Петрович 
Инженер - электроник </v>
      </c>
      <c r="E35" s="21" t="str">
        <f>Общая!M24</f>
        <v>первичная</v>
      </c>
      <c r="F35" s="21" t="str">
        <f>Общая!R24</f>
        <v>II до  1000 В</v>
      </c>
      <c r="G35" s="21" t="str">
        <f>Общая!N24</f>
        <v>административно-технический персонал</v>
      </c>
      <c r="H35" s="21" t="str">
        <f>Общая!S24</f>
        <v>ПТЭЭПЭЭ</v>
      </c>
      <c r="I35" s="22">
        <f>Общая!V24</f>
        <v>0.375</v>
      </c>
    </row>
    <row r="36" spans="2:9" s="11" customFormat="1" ht="80.099999999999994" customHeight="1" x14ac:dyDescent="0.25">
      <c r="B36" s="10">
        <f>Общая!B25</f>
        <v>22</v>
      </c>
      <c r="C36" s="19" t="str">
        <f>Общая!E25</f>
        <v>АО "ЭНЕРГОМАШ (ЧЕХОВ)-ЧЗЭМ"</v>
      </c>
      <c r="D36" s="20" t="str">
        <f>CONCATENATE(Общая!G25," ",Общая!H25," ",Общая!I25," 
", Общая!K25," ",Общая!L25)</f>
        <v xml:space="preserve">Фомичев Сергей Евгеньевич 
Электромонтер по ремонту оборудования </v>
      </c>
      <c r="E36" s="21" t="str">
        <f>Общая!M25</f>
        <v>первичная</v>
      </c>
      <c r="F36" s="21" t="str">
        <f>Общая!R25</f>
        <v>II до  1000 В</v>
      </c>
      <c r="G36" s="21" t="str">
        <f>Общая!N25</f>
        <v>оперативно-ремонтный персонал</v>
      </c>
      <c r="H36" s="21" t="str">
        <f>Общая!S25</f>
        <v>ПТЭЭПЭЭ</v>
      </c>
      <c r="I36" s="22">
        <f>Общая!V25</f>
        <v>0.375</v>
      </c>
    </row>
    <row r="37" spans="2:9" s="11" customFormat="1" ht="80.099999999999994" customHeight="1" x14ac:dyDescent="0.25">
      <c r="B37" s="10">
        <f>Общая!B26</f>
        <v>23</v>
      </c>
      <c r="C37" s="19" t="str">
        <f>Общая!E26</f>
        <v>ИТЭБ РАН</v>
      </c>
      <c r="D37" s="20" t="str">
        <f>CONCATENATE(Общая!G26," ",Общая!H26," ",Общая!I26," 
", Общая!K26," ",Общая!L26)</f>
        <v xml:space="preserve">Кузнецов Геннадий Владимирович 
Заместитель главного инженера ИТЭБ РАН </v>
      </c>
      <c r="E37" s="21" t="str">
        <f>Общая!M26</f>
        <v>первичная</v>
      </c>
      <c r="F37" s="21" t="str">
        <f>Общая!R26</f>
        <v>II до  1000 В</v>
      </c>
      <c r="G37" s="21" t="str">
        <f>Общая!N26</f>
        <v>административно-технический персонал</v>
      </c>
      <c r="H37" s="21" t="str">
        <f>Общая!S26</f>
        <v>ПТЭЭПЭЭ</v>
      </c>
      <c r="I37" s="22">
        <f>Общая!V26</f>
        <v>0.39583333333333298</v>
      </c>
    </row>
    <row r="38" spans="2:9" s="11" customFormat="1" ht="80.099999999999994" customHeight="1" x14ac:dyDescent="0.25">
      <c r="B38" s="10">
        <f>Общая!B27</f>
        <v>24</v>
      </c>
      <c r="C38" s="19" t="str">
        <f>Общая!E27</f>
        <v>ИТЭБ РАН</v>
      </c>
      <c r="D38" s="20" t="str">
        <f>CONCATENATE(Общая!G27," ",Общая!H27," ",Общая!I27," 
", Общая!K27," ",Общая!L27)</f>
        <v xml:space="preserve">Ягодкин Оскар Валентинович 
Старший мастер участка отдела главного инженера ИТЭБ РАН </v>
      </c>
      <c r="E38" s="21" t="str">
        <f>Общая!M27</f>
        <v>первичная</v>
      </c>
      <c r="F38" s="21" t="str">
        <f>Общая!R27</f>
        <v>II до  1000 В</v>
      </c>
      <c r="G38" s="21" t="str">
        <f>Общая!N27</f>
        <v>административно-технический персонал</v>
      </c>
      <c r="H38" s="21" t="str">
        <f>Общая!S27</f>
        <v>ПТЭЭПЭЭ</v>
      </c>
      <c r="I38" s="22">
        <f>Общая!V27</f>
        <v>0.39583333333333298</v>
      </c>
    </row>
    <row r="39" spans="2:9" s="11" customFormat="1" ht="80.099999999999994" customHeight="1" x14ac:dyDescent="0.25">
      <c r="B39" s="10">
        <f>Общая!B28</f>
        <v>25</v>
      </c>
      <c r="C39" s="19" t="str">
        <f>Общая!E28</f>
        <v>ООО "СВ ФИТНЕС"</v>
      </c>
      <c r="D39" s="20" t="str">
        <f>CONCATENATE(Общая!G28," ",Общая!H28," ",Общая!I28," 
", Общая!K28," ",Общая!L28)</f>
        <v xml:space="preserve">Моисеенко Игорь Владимирович 
Инженер </v>
      </c>
      <c r="E39" s="21" t="str">
        <f>Общая!M28</f>
        <v>первичная</v>
      </c>
      <c r="F39" s="21" t="str">
        <f>Общая!R28</f>
        <v>II до  1000 В</v>
      </c>
      <c r="G39" s="21" t="str">
        <f>Общая!N28</f>
        <v>административно-технический персонал</v>
      </c>
      <c r="H39" s="21" t="str">
        <f>Общая!S28</f>
        <v>ПТЭЭПЭЭ</v>
      </c>
      <c r="I39" s="22">
        <f>Общая!V28</f>
        <v>0.39583333333333298</v>
      </c>
    </row>
    <row r="40" spans="2:9" s="11" customFormat="1" ht="80.099999999999994" customHeight="1" x14ac:dyDescent="0.25">
      <c r="B40" s="10">
        <f>Общая!B29</f>
        <v>26</v>
      </c>
      <c r="C40" s="19" t="str">
        <f>Общая!E29</f>
        <v>ООО "СВ ФИТНЕС"</v>
      </c>
      <c r="D40" s="20" t="str">
        <f>CONCATENATE(Общая!G29," ",Общая!H29," ",Общая!I29," 
", Общая!K29," ",Общая!L29)</f>
        <v xml:space="preserve">Лупин Михаил Николаевич 
Главный инженер </v>
      </c>
      <c r="E40" s="21" t="str">
        <f>Общая!M29</f>
        <v>очередная</v>
      </c>
      <c r="F40" s="21" t="str">
        <f>Общая!R29</f>
        <v>V до и выше 1000 В</v>
      </c>
      <c r="G40" s="21" t="str">
        <f>Общая!N29</f>
        <v>административно-технический персонал</v>
      </c>
      <c r="H40" s="21" t="str">
        <f>Общая!S29</f>
        <v>ПТЭЭПЭЭ</v>
      </c>
      <c r="I40" s="22">
        <f>Общая!V29</f>
        <v>0.39583333333333298</v>
      </c>
    </row>
    <row r="41" spans="2:9" s="11" customFormat="1" ht="80.099999999999994" customHeight="1" x14ac:dyDescent="0.25">
      <c r="B41" s="10">
        <f>Общая!B30</f>
        <v>27</v>
      </c>
      <c r="C41" s="19" t="str">
        <f>Общая!E30</f>
        <v>ООО "ДФС"</v>
      </c>
      <c r="D41" s="20" t="str">
        <f>CONCATENATE(Общая!G30," ",Общая!H30," ",Общая!I30," 
", Общая!K30," ",Общая!L30)</f>
        <v xml:space="preserve">Фомин Вадим Юрьевич 
Начальник Отдела </v>
      </c>
      <c r="E41" s="21" t="str">
        <f>Общая!M30</f>
        <v>первичная</v>
      </c>
      <c r="F41" s="21" t="str">
        <f>Общая!R30</f>
        <v>II до  1000 В</v>
      </c>
      <c r="G41" s="21" t="str">
        <f>Общая!N30</f>
        <v>административно-технический персонал</v>
      </c>
      <c r="H41" s="21" t="str">
        <f>Общая!S30</f>
        <v>ПТЭСиС</v>
      </c>
      <c r="I41" s="22">
        <f>Общая!V30</f>
        <v>0.39583333333333298</v>
      </c>
    </row>
    <row r="42" spans="2:9" s="11" customFormat="1" ht="80.099999999999994" customHeight="1" x14ac:dyDescent="0.25">
      <c r="B42" s="10">
        <f>Общая!B31</f>
        <v>28</v>
      </c>
      <c r="C42" s="19" t="str">
        <f>Общая!E31</f>
        <v>ООО "ДФС"</v>
      </c>
      <c r="D42" s="20" t="str">
        <f>CONCATENATE(Общая!G31," ",Общая!H31," ",Общая!I31," 
", Общая!K31," ",Общая!L31)</f>
        <v xml:space="preserve">Жадин Александр Николаевич 
Инженер энергетик </v>
      </c>
      <c r="E42" s="21" t="str">
        <f>Общая!M31</f>
        <v>первичная</v>
      </c>
      <c r="F42" s="21" t="str">
        <f>Общая!R31</f>
        <v>II до  1000 В</v>
      </c>
      <c r="G42" s="21" t="str">
        <f>Общая!N31</f>
        <v>административно-технический персонал</v>
      </c>
      <c r="H42" s="21" t="str">
        <f>Общая!S31</f>
        <v>ПТЭСиС</v>
      </c>
      <c r="I42" s="22">
        <f>Общая!V31</f>
        <v>0.39583333333333298</v>
      </c>
    </row>
    <row r="43" spans="2:9" s="11" customFormat="1" ht="80.099999999999994" customHeight="1" x14ac:dyDescent="0.25">
      <c r="B43" s="10">
        <f>Общая!B32</f>
        <v>29</v>
      </c>
      <c r="C43" s="19" t="str">
        <f>Общая!E32</f>
        <v>ООО "ДФС"</v>
      </c>
      <c r="D43" s="20" t="str">
        <f>CONCATENATE(Общая!G32," ",Общая!H32," ",Общая!I32," 
", Общая!K32," ",Общая!L32)</f>
        <v xml:space="preserve">Кувшинов Егор Андреевич 
Начальник Отдела </v>
      </c>
      <c r="E43" s="21" t="str">
        <f>Общая!M32</f>
        <v>первичная</v>
      </c>
      <c r="F43" s="21" t="str">
        <f>Общая!R32</f>
        <v>II до  1000 В</v>
      </c>
      <c r="G43" s="21" t="str">
        <f>Общая!N32</f>
        <v>административно-технический персонал</v>
      </c>
      <c r="H43" s="21" t="str">
        <f>Общая!S32</f>
        <v>ПТЭСиС</v>
      </c>
      <c r="I43" s="22">
        <f>Общая!V32</f>
        <v>0.39583333333333298</v>
      </c>
    </row>
    <row r="44" spans="2:9" s="11" customFormat="1" ht="80.099999999999994" customHeight="1" x14ac:dyDescent="0.25">
      <c r="B44" s="10">
        <f>Общая!B33</f>
        <v>30</v>
      </c>
      <c r="C44" s="19" t="str">
        <f>Общая!E33</f>
        <v>ООО "ДФС"</v>
      </c>
      <c r="D44" s="20" t="str">
        <f>CONCATENATE(Общая!G33," ",Общая!H33," ",Общая!I33," 
", Общая!K33," ",Общая!L33)</f>
        <v xml:space="preserve">Ласкин Сергей Александрович 
Инженер по ремонту </v>
      </c>
      <c r="E44" s="21" t="str">
        <f>Общая!M33</f>
        <v>первичная</v>
      </c>
      <c r="F44" s="21" t="str">
        <f>Общая!R33</f>
        <v>II до  1000 В</v>
      </c>
      <c r="G44" s="21" t="str">
        <f>Общая!N33</f>
        <v>оперативно-ремонтный персонал</v>
      </c>
      <c r="H44" s="21" t="str">
        <f>Общая!S33</f>
        <v>ПТЭСиС</v>
      </c>
      <c r="I44" s="22">
        <f>Общая!V33</f>
        <v>0.39583333333333298</v>
      </c>
    </row>
    <row r="45" spans="2:9" s="11" customFormat="1" ht="80.099999999999994" customHeight="1" x14ac:dyDescent="0.25">
      <c r="B45" s="10">
        <f>Общая!B34</f>
        <v>31</v>
      </c>
      <c r="C45" s="19" t="str">
        <f>Общая!E34</f>
        <v>ООО "ДФС"</v>
      </c>
      <c r="D45" s="20" t="str">
        <f>CONCATENATE(Общая!G34," ",Общая!H34," ",Общая!I34," 
", Общая!K34," ",Общая!L34)</f>
        <v xml:space="preserve">Чернов Николай Михайлович 
Электросварщик ручной сварки </v>
      </c>
      <c r="E45" s="21" t="str">
        <f>Общая!M34</f>
        <v>первичная</v>
      </c>
      <c r="F45" s="21" t="str">
        <f>Общая!R34</f>
        <v>II до  1000 В</v>
      </c>
      <c r="G45" s="21" t="str">
        <f>Общая!N34</f>
        <v>вспомогательный персонал</v>
      </c>
      <c r="H45" s="21" t="str">
        <f>Общая!S34</f>
        <v>ПТЭСиС</v>
      </c>
      <c r="I45" s="22">
        <f>Общая!V34</f>
        <v>0.39583333333333298</v>
      </c>
    </row>
    <row r="46" spans="2:9" s="11" customFormat="1" ht="80.099999999999994" customHeight="1" x14ac:dyDescent="0.25">
      <c r="B46" s="10">
        <f>Общая!B35</f>
        <v>32</v>
      </c>
      <c r="C46" s="19" t="str">
        <f>Общая!E35</f>
        <v>ООО "ВОЛЬФРАМ "ЭСП"</v>
      </c>
      <c r="D46" s="20" t="str">
        <f>CONCATENATE(Общая!G35," ",Общая!H35," ",Общая!I35," 
", Общая!K35," ",Общая!L35)</f>
        <v xml:space="preserve">Попов Александр Валентинович 
Начальник испытательной лаборатории </v>
      </c>
      <c r="E46" s="21" t="str">
        <f>Общая!M35</f>
        <v>внеочередная</v>
      </c>
      <c r="F46" s="21" t="str">
        <f>Общая!R35</f>
        <v>III до и выше 1000 В</v>
      </c>
      <c r="G46" s="21" t="str">
        <f>Общая!N35</f>
        <v>административно-технический персонал</v>
      </c>
      <c r="H46" s="21" t="str">
        <f>Общая!S35</f>
        <v>ПТЭЭПЭЭ</v>
      </c>
      <c r="I46" s="22">
        <f>Общая!V35</f>
        <v>0.39583333333333298</v>
      </c>
    </row>
    <row r="47" spans="2:9" s="11" customFormat="1" ht="80.099999999999994" customHeight="1" x14ac:dyDescent="0.25">
      <c r="B47" s="10">
        <f>Общая!B36</f>
        <v>33</v>
      </c>
      <c r="C47" s="19" t="str">
        <f>Общая!E36</f>
        <v>ООО "ВОЛЬФРАМ "ЭСП"</v>
      </c>
      <c r="D47" s="20" t="str">
        <f>CONCATENATE(Общая!G36," ",Общая!H36," ",Общая!I36," 
", Общая!K36," ",Общая!L36)</f>
        <v xml:space="preserve">Ширяев Алексей Валерьевич 
Технический директор </v>
      </c>
      <c r="E47" s="21" t="str">
        <f>Общая!M36</f>
        <v>внеочередная</v>
      </c>
      <c r="F47" s="21" t="str">
        <f>Общая!R36</f>
        <v>III до и выше 1000 В</v>
      </c>
      <c r="G47" s="21" t="str">
        <f>Общая!N36</f>
        <v>административно-технический персонал</v>
      </c>
      <c r="H47" s="21" t="str">
        <f>Общая!S36</f>
        <v>ПТЭЭПЭЭ</v>
      </c>
      <c r="I47" s="22">
        <f>Общая!V36</f>
        <v>0.39583333333333298</v>
      </c>
    </row>
    <row r="48" spans="2:9" s="11" customFormat="1" ht="80.099999999999994" customHeight="1" x14ac:dyDescent="0.25">
      <c r="B48" s="10">
        <f>Общая!B37</f>
        <v>34</v>
      </c>
      <c r="C48" s="19" t="str">
        <f>Общая!E37</f>
        <v>ООО "ВОЛЬФРАМ "ЭСП"</v>
      </c>
      <c r="D48" s="20" t="str">
        <f>CONCATENATE(Общая!G37," ",Общая!H37," ",Общая!I37," 
", Общая!K37," ",Общая!L37)</f>
        <v xml:space="preserve">Аипов Наиль Яхьевич 
Инженер </v>
      </c>
      <c r="E48" s="21" t="str">
        <f>Общая!M37</f>
        <v>внеочередная</v>
      </c>
      <c r="F48" s="21" t="str">
        <f>Общая!R37</f>
        <v>V до и выше 1000 В</v>
      </c>
      <c r="G48" s="21" t="str">
        <f>Общая!N37</f>
        <v>административно-технический персонал с правом испытания оборудования повышенным напряжением</v>
      </c>
      <c r="H48" s="21" t="str">
        <f>Общая!S37</f>
        <v>ПТЭЭПЭЭ</v>
      </c>
      <c r="I48" s="22">
        <f>Общая!V37</f>
        <v>0.39583333333333298</v>
      </c>
    </row>
    <row r="49" spans="2:9" s="11" customFormat="1" ht="80.099999999999994" customHeight="1" x14ac:dyDescent="0.25">
      <c r="B49" s="10">
        <f>Общая!B38</f>
        <v>35</v>
      </c>
      <c r="C49" s="19" t="str">
        <f>Общая!E38</f>
        <v>ООО "ВОЛЬФРАМ "ЭСП"</v>
      </c>
      <c r="D49" s="20" t="str">
        <f>CONCATENATE(Общая!G38," ",Общая!H38," ",Общая!I38," 
", Общая!K38," ",Общая!L38)</f>
        <v xml:space="preserve">Иванников Владимир Александрович 
Главный инженер </v>
      </c>
      <c r="E49" s="21" t="str">
        <f>Общая!M38</f>
        <v>внеочередная</v>
      </c>
      <c r="F49" s="21" t="str">
        <f>Общая!R38</f>
        <v>III до и выше 1000 В</v>
      </c>
      <c r="G49" s="21" t="str">
        <f>Общая!N38</f>
        <v>административно-технический персонал</v>
      </c>
      <c r="H49" s="21" t="str">
        <f>Общая!S38</f>
        <v>ПТЭЭПЭЭ</v>
      </c>
      <c r="I49" s="22">
        <f>Общая!V38</f>
        <v>0.39583333333333298</v>
      </c>
    </row>
    <row r="50" spans="2:9" s="11" customFormat="1" ht="80.099999999999994" customHeight="1" x14ac:dyDescent="0.25">
      <c r="B50" s="10">
        <f>Общая!B39</f>
        <v>36</v>
      </c>
      <c r="C50" s="19" t="str">
        <f>Общая!E39</f>
        <v>ООО "ВОЛЬФРАМ "ЭСП"</v>
      </c>
      <c r="D50" s="20" t="str">
        <f>CONCATENATE(Общая!G39," ",Общая!H39," ",Общая!I39," 
", Общая!K39," ",Общая!L39)</f>
        <v xml:space="preserve">Усанов Михаил Алексеевич 
Главный инженер проекта </v>
      </c>
      <c r="E50" s="21" t="str">
        <f>Общая!M39</f>
        <v>внеочередная</v>
      </c>
      <c r="F50" s="21" t="str">
        <f>Общая!R39</f>
        <v>III до и выше 1000 В</v>
      </c>
      <c r="G50" s="21" t="str">
        <f>Общая!N39</f>
        <v>административно-технический персонал</v>
      </c>
      <c r="H50" s="21" t="str">
        <f>Общая!S39</f>
        <v>ПТЭЭПЭЭ</v>
      </c>
      <c r="I50" s="22">
        <f>Общая!V39</f>
        <v>0.39583333333333298</v>
      </c>
    </row>
    <row r="51" spans="2:9" s="11" customFormat="1" ht="80.099999999999994" customHeight="1" x14ac:dyDescent="0.25">
      <c r="B51" s="10">
        <f>Общая!B40</f>
        <v>37</v>
      </c>
      <c r="C51" s="19" t="str">
        <f>Общая!E40</f>
        <v>ООО "ВОЛЬФРАМ "ЭСП"</v>
      </c>
      <c r="D51" s="20" t="str">
        <f>CONCATENATE(Общая!G40," ",Общая!H40," ",Общая!I40," 
", Общая!K40," ",Общая!L40)</f>
        <v xml:space="preserve">Ларкин Михаил Александрович 
Инженер </v>
      </c>
      <c r="E51" s="21" t="str">
        <f>Общая!M40</f>
        <v>внеочередная</v>
      </c>
      <c r="F51" s="21" t="str">
        <f>Общая!R40</f>
        <v>II до и выше 1000 В</v>
      </c>
      <c r="G51" s="21" t="str">
        <f>Общая!N40</f>
        <v>административно-технический персонал</v>
      </c>
      <c r="H51" s="21" t="str">
        <f>Общая!S40</f>
        <v>ПТЭЭПЭЭ</v>
      </c>
      <c r="I51" s="22">
        <f>Общая!V40</f>
        <v>0.39583333333333298</v>
      </c>
    </row>
    <row r="52" spans="2:9" s="11" customFormat="1" ht="80.099999999999994" customHeight="1" x14ac:dyDescent="0.25">
      <c r="B52" s="10">
        <f>Общая!B41</f>
        <v>38</v>
      </c>
      <c r="C52" s="19" t="str">
        <f>Общая!E41</f>
        <v>ООО "Кром-Маркет"</v>
      </c>
      <c r="D52" s="20" t="str">
        <f>CONCATENATE(Общая!G41," ",Общая!H41," ",Общая!I41," 
", Общая!K41," ",Общая!L41)</f>
        <v>Ермаков  Виктор  Алексеевич 
главный энергетик 20 лет</v>
      </c>
      <c r="E52" s="21" t="str">
        <f>Общая!M41</f>
        <v>очередная</v>
      </c>
      <c r="F52" s="21" t="str">
        <f>Общая!R41</f>
        <v>V до и выше 1000 В</v>
      </c>
      <c r="G52" s="21" t="str">
        <f>Общая!N41</f>
        <v>административно-технический персонал</v>
      </c>
      <c r="H52" s="21" t="str">
        <f>Общая!S41</f>
        <v>ПТЭЭПЭЭ</v>
      </c>
      <c r="I52" s="22">
        <f>Общая!V41</f>
        <v>0.39583333333333298</v>
      </c>
    </row>
    <row r="53" spans="2:9" s="11" customFormat="1" ht="80.099999999999994" customHeight="1" x14ac:dyDescent="0.25">
      <c r="B53" s="10">
        <f>Общая!B42</f>
        <v>39</v>
      </c>
      <c r="C53" s="19" t="str">
        <f>Общая!E42</f>
        <v>ООО "Кром-Маркет"</v>
      </c>
      <c r="D53" s="20" t="str">
        <f>CONCATENATE(Общая!G42," ",Общая!H42," ",Общая!I42," 
", Общая!K42," ",Общая!L42)</f>
        <v>Станчин Александр Петрович 
руководитель службы эксплуатации 5 лет</v>
      </c>
      <c r="E53" s="21" t="str">
        <f>Общая!M42</f>
        <v>очередная</v>
      </c>
      <c r="F53" s="21" t="str">
        <f>Общая!R42</f>
        <v>V до и выше 1000 В</v>
      </c>
      <c r="G53" s="21" t="str">
        <f>Общая!N42</f>
        <v>административно-технический персонал</v>
      </c>
      <c r="H53" s="21" t="str">
        <f>Общая!S42</f>
        <v>ПТЭЭПЭЭ</v>
      </c>
      <c r="I53" s="22">
        <f>Общая!V42</f>
        <v>0.39583333333333298</v>
      </c>
    </row>
    <row r="54" spans="2:9" s="11" customFormat="1" ht="80.099999999999994" customHeight="1" x14ac:dyDescent="0.25">
      <c r="B54" s="10">
        <f>Общая!B43</f>
        <v>40</v>
      </c>
      <c r="C54" s="19" t="str">
        <f>Общая!E43</f>
        <v>ООО "Кром-Маркет"</v>
      </c>
      <c r="D54" s="20" t="str">
        <f>CONCATENATE(Общая!G43," ",Общая!H43," ",Общая!I43," 
", Общая!K43," ",Общая!L43)</f>
        <v>Трофимчик  Сергей  Анатольевич 
руководитель отдела эксплуатации и ремонта 4 мес</v>
      </c>
      <c r="E54" s="21" t="str">
        <f>Общая!M43</f>
        <v>внеочередная</v>
      </c>
      <c r="F54" s="21" t="str">
        <f>Общая!R43</f>
        <v>V до и выше 1000 В</v>
      </c>
      <c r="G54" s="21" t="str">
        <f>Общая!N43</f>
        <v>административно-технический персонал</v>
      </c>
      <c r="H54" s="21" t="str">
        <f>Общая!S43</f>
        <v>ПТЭЭПЭЭ</v>
      </c>
      <c r="I54" s="22">
        <f>Общая!V43</f>
        <v>0.39583333333333298</v>
      </c>
    </row>
    <row r="55" spans="2:9" s="11" customFormat="1" ht="80.099999999999994" customHeight="1" x14ac:dyDescent="0.25">
      <c r="B55" s="10">
        <f>Общая!B44</f>
        <v>41</v>
      </c>
      <c r="C55" s="19" t="str">
        <f>Общая!E44</f>
        <v>ООО «ЭЛМОНТ ЭНЕРГО»</v>
      </c>
      <c r="D55" s="20" t="str">
        <f>CONCATENATE(Общая!G44," ",Общая!H44," ",Общая!I44," 
", Общая!K44," ",Общая!L44)</f>
        <v>Горшанков Владимир Николаевич 
Инженер оперативно-выездной бригады 12 лет</v>
      </c>
      <c r="E55" s="21" t="str">
        <f>Общая!M44</f>
        <v>внеочередная</v>
      </c>
      <c r="F55" s="21" t="str">
        <f>Общая!R44</f>
        <v>V до и выше 1000 В</v>
      </c>
      <c r="G55" s="21" t="str">
        <f>Общая!N44</f>
        <v>административно-технический персонал</v>
      </c>
      <c r="H55" s="21" t="str">
        <f>Общая!S44</f>
        <v>ПТЭСиС</v>
      </c>
      <c r="I55" s="22">
        <f>Общая!V44</f>
        <v>0.4375</v>
      </c>
    </row>
    <row r="56" spans="2:9" s="11" customFormat="1" ht="80.099999999999994" customHeight="1" x14ac:dyDescent="0.25">
      <c r="B56" s="10">
        <f>Общая!B45</f>
        <v>42</v>
      </c>
      <c r="C56" s="19" t="str">
        <f>Общая!E45</f>
        <v>ООО «ЭЛМОНТ ЭНЕРГО»</v>
      </c>
      <c r="D56" s="20" t="str">
        <f>CONCATENATE(Общая!G45," ",Общая!H45," ",Общая!I45," 
", Общая!K45," ",Общая!L45)</f>
        <v xml:space="preserve">Сурков Сергей Анатольевич 
Начальник оперативно-выездной бригады 13 лет </v>
      </c>
      <c r="E56" s="21" t="str">
        <f>Общая!M45</f>
        <v>внеочередная</v>
      </c>
      <c r="F56" s="21" t="str">
        <f>Общая!R45</f>
        <v>V до и выше 1000 В</v>
      </c>
      <c r="G56" s="21" t="str">
        <f>Общая!N45</f>
        <v>административно-технический персонал с правом испытания оборудования повышенным напряжением</v>
      </c>
      <c r="H56" s="21" t="str">
        <f>Общая!S45</f>
        <v>ПТЭСиС</v>
      </c>
      <c r="I56" s="22">
        <f>Общая!V45</f>
        <v>0.4375</v>
      </c>
    </row>
    <row r="57" spans="2:9" s="11" customFormat="1" ht="80.099999999999994" customHeight="1" x14ac:dyDescent="0.25">
      <c r="B57" s="10">
        <f>Общая!B46</f>
        <v>43</v>
      </c>
      <c r="C57" s="19" t="str">
        <f>Общая!E46</f>
        <v>ООО "Монитор  Логистик"</v>
      </c>
      <c r="D57" s="20" t="str">
        <f>CONCATENATE(Общая!G46," ",Общая!H46," ",Общая!I46," 
", Общая!K46," ",Общая!L46)</f>
        <v>Рюмшин Леонид Викторович 
Старший механик по обслуживанию и ремонту складской техники и оборудования  6 мес.</v>
      </c>
      <c r="E57" s="21" t="str">
        <f>Общая!M46</f>
        <v>внеочередная</v>
      </c>
      <c r="F57" s="21" t="str">
        <f>Общая!R46</f>
        <v xml:space="preserve">III до  1000 В </v>
      </c>
      <c r="G57" s="21" t="str">
        <f>Общая!N46</f>
        <v>административно-технический персонал</v>
      </c>
      <c r="H57" s="21" t="str">
        <f>Общая!S46</f>
        <v>ПТЭЭПЭЭ</v>
      </c>
      <c r="I57" s="22">
        <f>Общая!V46</f>
        <v>0.4375</v>
      </c>
    </row>
    <row r="58" spans="2:9" s="11" customFormat="1" ht="80.099999999999994" customHeight="1" x14ac:dyDescent="0.25">
      <c r="B58" s="10">
        <f>Общая!B47</f>
        <v>44</v>
      </c>
      <c r="C58" s="19" t="str">
        <f>Общая!E47</f>
        <v>ООО "Монитор  Логистик"</v>
      </c>
      <c r="D58" s="20" t="str">
        <f>CONCATENATE(Общая!G47," ",Общая!H47," ",Общая!I47," 
", Общая!K47," ",Общая!L47)</f>
        <v>Турицын  Алексей  Александрович 
Механик по обслуживанию и ремонту складской техники и оборудования /Распределительный центр/ 4 мес.</v>
      </c>
      <c r="E58" s="21" t="str">
        <f>Общая!M47</f>
        <v>внеочередная</v>
      </c>
      <c r="F58" s="21" t="str">
        <f>Общая!R47</f>
        <v>II до  1000 В</v>
      </c>
      <c r="G58" s="21" t="str">
        <f>Общая!N47</f>
        <v>административно-технический персонал</v>
      </c>
      <c r="H58" s="21" t="str">
        <f>Общая!S47</f>
        <v>ПТЭЭПЭЭ</v>
      </c>
      <c r="I58" s="22">
        <f>Общая!V47</f>
        <v>0.4375</v>
      </c>
    </row>
    <row r="59" spans="2:9" s="11" customFormat="1" ht="80.099999999999994" customHeight="1" x14ac:dyDescent="0.25">
      <c r="B59" s="10">
        <f>Общая!B48</f>
        <v>45</v>
      </c>
      <c r="C59" s="19" t="str">
        <f>Общая!E48</f>
        <v>ООО "Монитор  Логистик"</v>
      </c>
      <c r="D59" s="20" t="str">
        <f>CONCATENATE(Общая!G48," ",Общая!H48," ",Общая!I48," 
", Общая!K48," ",Общая!L48)</f>
        <v>Харыбин  Дмитрий Юрьевич 
Генеральный директор 10 лет</v>
      </c>
      <c r="E59" s="21" t="str">
        <f>Общая!M48</f>
        <v>внеочередная</v>
      </c>
      <c r="F59" s="21" t="str">
        <f>Общая!R48</f>
        <v>IV до  1000 В</v>
      </c>
      <c r="G59" s="21" t="str">
        <f>Общая!N48</f>
        <v>административно-технический персонал</v>
      </c>
      <c r="H59" s="21" t="str">
        <f>Общая!S48</f>
        <v>ПТЭЭПЭЭ</v>
      </c>
      <c r="I59" s="22">
        <f>Общая!V48</f>
        <v>0.4375</v>
      </c>
    </row>
    <row r="60" spans="2:9" s="11" customFormat="1" ht="80.099999999999994" customHeight="1" x14ac:dyDescent="0.25">
      <c r="B60" s="10">
        <f>Общая!B49</f>
        <v>46</v>
      </c>
      <c r="C60" s="19" t="str">
        <f>Общая!E49</f>
        <v>ООО "Арвалус"</v>
      </c>
      <c r="D60" s="20" t="str">
        <f>CONCATENATE(Общая!G49," ",Общая!H49," ",Общая!I49," 
", Общая!K49," ",Общая!L49)</f>
        <v>Кацынель  Владимир  Тадеушевич 
Инженер 5 лет</v>
      </c>
      <c r="E60" s="21" t="str">
        <f>Общая!M49</f>
        <v>внеочередная</v>
      </c>
      <c r="F60" s="21" t="str">
        <f>Общая!R49</f>
        <v xml:space="preserve">III до  1000 В </v>
      </c>
      <c r="G60" s="21" t="str">
        <f>Общая!N49</f>
        <v>административно-технический персонал</v>
      </c>
      <c r="H60" s="21" t="str">
        <f>Общая!S49</f>
        <v>ПТЭЭПЭЭ</v>
      </c>
      <c r="I60" s="22">
        <f>Общая!V49</f>
        <v>0.4375</v>
      </c>
    </row>
    <row r="61" spans="2:9" s="11" customFormat="1" ht="80.099999999999994" customHeight="1" x14ac:dyDescent="0.25">
      <c r="B61" s="10">
        <f>Общая!B50</f>
        <v>47</v>
      </c>
      <c r="C61" s="19" t="str">
        <f>Общая!E50</f>
        <v>ООО "Арвалус"</v>
      </c>
      <c r="D61" s="20" t="str">
        <f>CONCATENATE(Общая!G50," ",Общая!H50," ",Общая!I50," 
", Общая!K50," ",Общая!L50)</f>
        <v>Латаев  Анатолий Викторович 
Мастер производственного участка 3 года</v>
      </c>
      <c r="E61" s="21" t="str">
        <f>Общая!M50</f>
        <v>внеочередная</v>
      </c>
      <c r="F61" s="21" t="str">
        <f>Общая!R50</f>
        <v xml:space="preserve">III до  1000 В </v>
      </c>
      <c r="G61" s="21" t="str">
        <f>Общая!N50</f>
        <v>административно-технический персонал</v>
      </c>
      <c r="H61" s="21" t="str">
        <f>Общая!S50</f>
        <v>ПТЭЭПЭЭ</v>
      </c>
      <c r="I61" s="22">
        <f>Общая!V50</f>
        <v>0.4375</v>
      </c>
    </row>
    <row r="62" spans="2:9" s="11" customFormat="1" ht="80.099999999999994" customHeight="1" x14ac:dyDescent="0.25">
      <c r="B62" s="10">
        <f>Общая!B51</f>
        <v>48</v>
      </c>
      <c r="C62" s="19" t="str">
        <f>Общая!E51</f>
        <v>ООО "БИАКСПЛЕН"</v>
      </c>
      <c r="D62" s="20" t="str">
        <f>CONCATENATE(Общая!G51," ",Общая!H51," ",Общая!I51," 
", Общая!K51," ",Общая!L51)</f>
        <v>Лукин Иван  Сергеевич 
мастер 1 год 4 мес</v>
      </c>
      <c r="E62" s="21" t="str">
        <f>Общая!M51</f>
        <v>очередная</v>
      </c>
      <c r="F62" s="21" t="str">
        <f>Общая!R51</f>
        <v>V до и выше 1000 В</v>
      </c>
      <c r="G62" s="21" t="str">
        <f>Общая!N51</f>
        <v>административно-технический персонал</v>
      </c>
      <c r="H62" s="21" t="str">
        <f>Общая!S51</f>
        <v>ПТЭЭПЭЭ</v>
      </c>
      <c r="I62" s="22">
        <f>Общая!V51</f>
        <v>0.4375</v>
      </c>
    </row>
    <row r="63" spans="2:9" s="11" customFormat="1" ht="80.099999999999994" customHeight="1" x14ac:dyDescent="0.25">
      <c r="B63" s="10">
        <f>Общая!B52</f>
        <v>49</v>
      </c>
      <c r="C63" s="19" t="str">
        <f>Общая!E52</f>
        <v>ООО "Алькор"</v>
      </c>
      <c r="D63" s="20" t="str">
        <f>CONCATENATE(Общая!G52," ",Общая!H52," ",Общая!I52," 
", Общая!K52," ",Общая!L52)</f>
        <v>Жуковский Виктор Михзайлович 
Инженер-электрик 10 лет</v>
      </c>
      <c r="E63" s="21" t="str">
        <f>Общая!M52</f>
        <v>очередная</v>
      </c>
      <c r="F63" s="21" t="str">
        <f>Общая!R52</f>
        <v>II до  1000 В</v>
      </c>
      <c r="G63" s="21" t="str">
        <f>Общая!N52</f>
        <v>административно-технический персонал</v>
      </c>
      <c r="H63" s="21" t="str">
        <f>Общая!S52</f>
        <v>ПТЭЭПЭЭ</v>
      </c>
      <c r="I63" s="22">
        <f>Общая!V52</f>
        <v>0.4375</v>
      </c>
    </row>
    <row r="64" spans="2:9" s="11" customFormat="1" ht="80.099999999999994" customHeight="1" x14ac:dyDescent="0.25">
      <c r="B64" s="10">
        <f>Общая!B53</f>
        <v>50</v>
      </c>
      <c r="C64" s="19" t="str">
        <f>Общая!E53</f>
        <v>ИП Васильева Татьяна Сергеевна</v>
      </c>
      <c r="D64" s="20" t="str">
        <f>CONCATENATE(Общая!G53," ",Общая!H53," ",Общая!I53," 
", Общая!K53," ",Общая!L53)</f>
        <v>Григорян Геворг Абраамович 
Мастер  5 лет</v>
      </c>
      <c r="E64" s="21" t="str">
        <f>Общая!M53</f>
        <v>внеочередная</v>
      </c>
      <c r="F64" s="21" t="str">
        <f>Общая!R53</f>
        <v>II до  1000 В</v>
      </c>
      <c r="G64" s="21" t="str">
        <f>Общая!N53</f>
        <v>административно-технический персонал</v>
      </c>
      <c r="H64" s="21" t="str">
        <f>Общая!S53</f>
        <v>ПТЭЭПЭЭ</v>
      </c>
      <c r="I64" s="22">
        <f>Общая!V53</f>
        <v>0.4375</v>
      </c>
    </row>
    <row r="65" spans="2:9" s="11" customFormat="1" ht="80.099999999999994" customHeight="1" x14ac:dyDescent="0.25">
      <c r="B65" s="10">
        <f>Общая!B54</f>
        <v>51</v>
      </c>
      <c r="C65" s="19" t="str">
        <f>Общая!E54</f>
        <v>ИП Васильева Татьяна Сергеевна</v>
      </c>
      <c r="D65" s="20" t="str">
        <f>CONCATENATE(Общая!G54," ",Общая!H54," ",Общая!I54," 
", Общая!K54," ",Общая!L54)</f>
        <v>Ерфомов Дмитрий Александровияч 
Мастер  5 лет</v>
      </c>
      <c r="E65" s="21" t="str">
        <f>Общая!M54</f>
        <v>первичная</v>
      </c>
      <c r="F65" s="21" t="str">
        <f>Общая!R54</f>
        <v>II до  1000 В</v>
      </c>
      <c r="G65" s="21" t="str">
        <f>Общая!N54</f>
        <v>административно-технический персонал</v>
      </c>
      <c r="H65" s="21" t="str">
        <f>Общая!S54</f>
        <v>ПТЭЭПЭЭ</v>
      </c>
      <c r="I65" s="22">
        <f>Общая!V54</f>
        <v>0.4375</v>
      </c>
    </row>
    <row r="66" spans="2:9" s="11" customFormat="1" ht="80.099999999999994" customHeight="1" x14ac:dyDescent="0.25">
      <c r="B66" s="10">
        <f>Общая!B55</f>
        <v>52</v>
      </c>
      <c r="C66" s="19" t="str">
        <f>Общая!E55</f>
        <v>ИП Васильева Татьяна Сергеевна</v>
      </c>
      <c r="D66" s="20" t="str">
        <f>CONCATENATE(Общая!G55," ",Общая!H55," ",Общая!I55," 
", Общая!K55," ",Общая!L55)</f>
        <v>Круглов Павел Владимирович 
Мастер  5 лет</v>
      </c>
      <c r="E66" s="21" t="str">
        <f>Общая!M55</f>
        <v>внеочередная</v>
      </c>
      <c r="F66" s="21" t="str">
        <f>Общая!R55</f>
        <v>II до  1000 В</v>
      </c>
      <c r="G66" s="21" t="str">
        <f>Общая!N55</f>
        <v>административно-технический персонал</v>
      </c>
      <c r="H66" s="21" t="str">
        <f>Общая!S55</f>
        <v>ПТЭЭПЭЭ</v>
      </c>
      <c r="I66" s="22">
        <f>Общая!V55</f>
        <v>0.4375</v>
      </c>
    </row>
    <row r="67" spans="2:9" s="11" customFormat="1" ht="80.099999999999994" customHeight="1" x14ac:dyDescent="0.25">
      <c r="B67" s="10">
        <f>Общая!B56</f>
        <v>53</v>
      </c>
      <c r="C67" s="19" t="str">
        <f>Общая!E56</f>
        <v>ИП Васильева Татьяна Сергеевна</v>
      </c>
      <c r="D67" s="20" t="str">
        <f>CONCATENATE(Общая!G56," ",Общая!H56," ",Общая!I56," 
", Общая!K56," ",Общая!L56)</f>
        <v>Сукманов Дмитрий Михайлович 
Мастер  5 лет</v>
      </c>
      <c r="E67" s="21" t="str">
        <f>Общая!M56</f>
        <v>внеочередная</v>
      </c>
      <c r="F67" s="21" t="str">
        <f>Общая!R56</f>
        <v>II до  1000 В</v>
      </c>
      <c r="G67" s="21" t="str">
        <f>Общая!N56</f>
        <v>административно-технический персонал</v>
      </c>
      <c r="H67" s="21" t="str">
        <f>Общая!S56</f>
        <v>ПТЭЭПЭЭ</v>
      </c>
      <c r="I67" s="22">
        <f>Общая!V56</f>
        <v>0.45833333333333298</v>
      </c>
    </row>
    <row r="68" spans="2:9" s="11" customFormat="1" ht="80.099999999999994" customHeight="1" x14ac:dyDescent="0.25">
      <c r="B68" s="10">
        <f>Общая!B57</f>
        <v>54</v>
      </c>
      <c r="C68" s="19" t="str">
        <f>Общая!E57</f>
        <v>АО "Опыт"</v>
      </c>
      <c r="D68" s="20" t="str">
        <f>CONCATENATE(Общая!G57," ",Общая!H57," ",Общая!I57," 
", Общая!K57," ",Общая!L57)</f>
        <v>Алферов  Дмитрий Михайлович 
Заместитель начальника цеха 6 лет</v>
      </c>
      <c r="E68" s="21" t="str">
        <f>Общая!M57</f>
        <v>очередная</v>
      </c>
      <c r="F68" s="21" t="str">
        <f>Общая!R57</f>
        <v>IV до  1000 В</v>
      </c>
      <c r="G68" s="21" t="str">
        <f>Общая!N57</f>
        <v>административно-технический персонал</v>
      </c>
      <c r="H68" s="21" t="str">
        <f>Общая!S57</f>
        <v>ПТЭЭПЭЭ</v>
      </c>
      <c r="I68" s="22">
        <f>Общая!V57</f>
        <v>0.45833333333333298</v>
      </c>
    </row>
    <row r="69" spans="2:9" s="11" customFormat="1" ht="80.099999999999994" customHeight="1" x14ac:dyDescent="0.25">
      <c r="B69" s="10">
        <f>Общая!B58</f>
        <v>55</v>
      </c>
      <c r="C69" s="19" t="str">
        <f>Общая!E58</f>
        <v>АО "Опыт"</v>
      </c>
      <c r="D69" s="20" t="str">
        <f>CONCATENATE(Общая!G58," ",Общая!H58," ",Общая!I58," 
", Общая!K58," ",Общая!L58)</f>
        <v>Капустин  Михаил Александрович 
Старший мастер 6 лет</v>
      </c>
      <c r="E69" s="21" t="str">
        <f>Общая!M58</f>
        <v>очередная</v>
      </c>
      <c r="F69" s="21" t="str">
        <f>Общая!R58</f>
        <v>IV до  1000 В</v>
      </c>
      <c r="G69" s="21" t="str">
        <f>Общая!N58</f>
        <v>административно-технический персонал</v>
      </c>
      <c r="H69" s="21" t="str">
        <f>Общая!S58</f>
        <v>ПТЭЭПЭЭ</v>
      </c>
      <c r="I69" s="22">
        <f>Общая!V58</f>
        <v>0.45833333333333298</v>
      </c>
    </row>
    <row r="70" spans="2:9" s="11" customFormat="1" ht="80.099999999999994" customHeight="1" x14ac:dyDescent="0.25">
      <c r="B70" s="10">
        <f>Общая!B59</f>
        <v>56</v>
      </c>
      <c r="C70" s="19" t="str">
        <f>Общая!E59</f>
        <v>АО "Опыт"</v>
      </c>
      <c r="D70" s="20" t="str">
        <f>CONCATENATE(Общая!G59," ",Общая!H59," ",Общая!I59," 
", Общая!K59," ",Общая!L59)</f>
        <v>Роганов Павел Викторович 
Начальник котельной 2 года</v>
      </c>
      <c r="E70" s="21" t="str">
        <f>Общая!M59</f>
        <v>очередная</v>
      </c>
      <c r="F70" s="21" t="str">
        <f>Общая!R59</f>
        <v>IV до  1000 В</v>
      </c>
      <c r="G70" s="21" t="str">
        <f>Общая!N59</f>
        <v>административно-технический персонал</v>
      </c>
      <c r="H70" s="21" t="str">
        <f>Общая!S59</f>
        <v>ПТЭЭПЭЭ</v>
      </c>
      <c r="I70" s="22">
        <f>Общая!V59</f>
        <v>0.45833333333333298</v>
      </c>
    </row>
    <row r="71" spans="2:9" s="11" customFormat="1" ht="80.099999999999994" customHeight="1" x14ac:dyDescent="0.25">
      <c r="B71" s="10">
        <f>Общая!B60</f>
        <v>57</v>
      </c>
      <c r="C71" s="19" t="str">
        <f>Общая!E60</f>
        <v>АО "Опыт"</v>
      </c>
      <c r="D71" s="20" t="str">
        <f>CONCATENATE(Общая!G60," ",Общая!H60," ",Общая!I60," 
", Общая!K60," ",Общая!L60)</f>
        <v>Сергеев Геннадий Иванович 
Старший мастер 6 лет</v>
      </c>
      <c r="E71" s="21" t="str">
        <f>Общая!M60</f>
        <v>очередная</v>
      </c>
      <c r="F71" s="21" t="str">
        <f>Общая!R60</f>
        <v>IV до  1000 В</v>
      </c>
      <c r="G71" s="21" t="str">
        <f>Общая!N60</f>
        <v>административно-технический персонал</v>
      </c>
      <c r="H71" s="21" t="str">
        <f>Общая!S60</f>
        <v>ПТЭЭПЭЭ</v>
      </c>
      <c r="I71" s="22">
        <f>Общая!V60</f>
        <v>0.45833333333333298</v>
      </c>
    </row>
    <row r="72" spans="2:9" s="11" customFormat="1" ht="80.099999999999994" customHeight="1" x14ac:dyDescent="0.25">
      <c r="B72" s="10">
        <f>Общая!B61</f>
        <v>58</v>
      </c>
      <c r="C72" s="19" t="str">
        <f>Общая!E61</f>
        <v xml:space="preserve">АО «ОЭЗ ТВТ «Дубна» </v>
      </c>
      <c r="D72" s="20" t="str">
        <f>CONCATENATE(Общая!G61," ",Общая!H61," ",Общая!I61," 
", Общая!K61," ",Общая!L61)</f>
        <v>Акимова Елена Владимировна 
Начальник отдела производства тепловой энергии 1 мес.</v>
      </c>
      <c r="E72" s="21" t="str">
        <f>Общая!M61</f>
        <v>внеочередная</v>
      </c>
      <c r="F72" s="21" t="str">
        <f>Общая!R61</f>
        <v>-</v>
      </c>
      <c r="G72" s="21" t="str">
        <f>Общая!N61</f>
        <v>управленческий персонал</v>
      </c>
      <c r="H72" s="21" t="str">
        <f>Общая!S61</f>
        <v>ПТЭТЭ</v>
      </c>
      <c r="I72" s="22">
        <f>Общая!V61</f>
        <v>0.45833333333333298</v>
      </c>
    </row>
    <row r="73" spans="2:9" s="11" customFormat="1" ht="80.099999999999994" customHeight="1" x14ac:dyDescent="0.25">
      <c r="B73" s="10">
        <f>Общая!B62</f>
        <v>59</v>
      </c>
      <c r="C73" s="19" t="str">
        <f>Общая!E62</f>
        <v xml:space="preserve">АО «ОЭЗ ТВТ «Дубна» </v>
      </c>
      <c r="D73" s="20" t="str">
        <f>CONCATENATE(Общая!G62," ",Общая!H62," ",Общая!I62," 
", Общая!K62," ",Общая!L62)</f>
        <v>Горланов  Владимир Геннадьевич 
Директор технический 1 год</v>
      </c>
      <c r="E73" s="21" t="str">
        <f>Общая!M62</f>
        <v>первичная</v>
      </c>
      <c r="F73" s="21" t="str">
        <f>Общая!R62</f>
        <v>-</v>
      </c>
      <c r="G73" s="21" t="str">
        <f>Общая!N62</f>
        <v>управленческий персонал</v>
      </c>
      <c r="H73" s="21" t="str">
        <f>Общая!S62</f>
        <v>ПТЭТЭ</v>
      </c>
      <c r="I73" s="22">
        <f>Общая!V62</f>
        <v>0.45833333333333298</v>
      </c>
    </row>
    <row r="74" spans="2:9" s="11" customFormat="1" ht="80.099999999999994" customHeight="1" x14ac:dyDescent="0.25">
      <c r="B74" s="10">
        <f>Общая!B63</f>
        <v>60</v>
      </c>
      <c r="C74" s="19" t="str">
        <f>Общая!E63</f>
        <v>ООО "ЭНЕРГО-СЕРВИС"</v>
      </c>
      <c r="D74" s="20" t="str">
        <f>CONCATENATE(Общая!G63," ",Общая!H63," ",Общая!I63," 
", Общая!K63," ",Общая!L63)</f>
        <v>Щеников  Дмитрий  Александрович 
Менеджер по пожарной безопасности  6 лет</v>
      </c>
      <c r="E74" s="21" t="str">
        <f>Общая!M63</f>
        <v>внеочередная</v>
      </c>
      <c r="F74" s="21" t="str">
        <f>Общая!R63</f>
        <v>III до и выше 1000 В</v>
      </c>
      <c r="G74" s="21" t="str">
        <f>Общая!N63</f>
        <v>административно-технический персонал с правом испытания оборудования повышенным напряжением</v>
      </c>
      <c r="H74" s="21" t="str">
        <f>Общая!S63</f>
        <v>ПТЭЭПЭЭ</v>
      </c>
      <c r="I74" s="22">
        <f>Общая!V63</f>
        <v>0.45833333333333298</v>
      </c>
    </row>
    <row r="75" spans="2:9" s="11" customFormat="1" ht="80.099999999999994" customHeight="1" x14ac:dyDescent="0.25">
      <c r="B75" s="10">
        <f>Общая!B64</f>
        <v>61</v>
      </c>
      <c r="C75" s="19" t="str">
        <f>Общая!E64</f>
        <v>Филила Компании с ограниченной ответственностью ФОРТГРУП МЕНЕДЖМЕНТ ЛИМИТЕД</v>
      </c>
      <c r="D75" s="20" t="str">
        <f>CONCATENATE(Общая!G64," ",Общая!H64," ",Общая!I64," 
", Общая!K64," ",Общая!L64)</f>
        <v>Картаев  Руслан Александрович 
Инженер технического надзора ЭС и СС 1 год 5 мес</v>
      </c>
      <c r="E75" s="21" t="str">
        <f>Общая!M64</f>
        <v>первичная</v>
      </c>
      <c r="F75" s="21" t="str">
        <f>Общая!R64</f>
        <v>II до  1000 В</v>
      </c>
      <c r="G75" s="21" t="str">
        <f>Общая!N64</f>
        <v>административно-технический персонал</v>
      </c>
      <c r="H75" s="21" t="str">
        <f>Общая!S64</f>
        <v>ПТЭЭПЭЭ</v>
      </c>
      <c r="I75" s="22">
        <f>Общая!V64</f>
        <v>0.45833333333333298</v>
      </c>
    </row>
    <row r="76" spans="2:9" s="11" customFormat="1" ht="80.099999999999994" customHeight="1" x14ac:dyDescent="0.25">
      <c r="B76" s="10">
        <f>Общая!B65</f>
        <v>62</v>
      </c>
      <c r="C76" s="19" t="str">
        <f>Общая!E65</f>
        <v>Филила Компании с ограниченной ответственностью ФОРТГРУП МЕНЕДЖМЕНТ ЛИМИТЕД</v>
      </c>
      <c r="D76" s="20" t="str">
        <f>CONCATENATE(Общая!G65," ",Общая!H65," ",Общая!I65," 
", Общая!K65," ",Общая!L65)</f>
        <v>Платонов  Георгий Алексеевич 
Инженер технического надзора по ОВиК 1 год 3 мес</v>
      </c>
      <c r="E76" s="21" t="str">
        <f>Общая!M65</f>
        <v>первичная</v>
      </c>
      <c r="F76" s="21" t="str">
        <f>Общая!R65</f>
        <v>II до  1000 В</v>
      </c>
      <c r="G76" s="21" t="str">
        <f>Общая!N65</f>
        <v>административно-технический персонал</v>
      </c>
      <c r="H76" s="21" t="str">
        <f>Общая!S65</f>
        <v>ПТЭЭПЭЭ</v>
      </c>
      <c r="I76" s="22">
        <f>Общая!V65</f>
        <v>0.45833333333333298</v>
      </c>
    </row>
    <row r="77" spans="2:9" s="11" customFormat="1" ht="80.099999999999994" customHeight="1" x14ac:dyDescent="0.25">
      <c r="B77" s="10">
        <f>Общая!B66</f>
        <v>63</v>
      </c>
      <c r="C77" s="19" t="str">
        <f>Общая!E66</f>
        <v>ГБУ Социальный дом «Ступино»</v>
      </c>
      <c r="D77" s="20" t="str">
        <f>CONCATENATE(Общая!G66," ",Общая!H66," ",Общая!I66," 
", Общая!K66," ",Общая!L66)</f>
        <v>Захаров  Владимир Николаевич 
главный инженер 7 лет, 11 мес.</v>
      </c>
      <c r="E77" s="21" t="str">
        <f>Общая!M66</f>
        <v>очередная</v>
      </c>
      <c r="F77" s="21" t="str">
        <f>Общая!R66</f>
        <v>V до и выше 1000 В</v>
      </c>
      <c r="G77" s="21" t="str">
        <f>Общая!N66</f>
        <v>административно-технический персонал</v>
      </c>
      <c r="H77" s="21" t="str">
        <f>Общая!S66</f>
        <v>ПТЭЭПЭЭ</v>
      </c>
      <c r="I77" s="22">
        <f>Общая!V66</f>
        <v>0.45833333333333298</v>
      </c>
    </row>
    <row r="78" spans="2:9" s="11" customFormat="1" ht="80.099999999999994" customHeight="1" x14ac:dyDescent="0.25">
      <c r="B78" s="10">
        <f>Общая!B67</f>
        <v>64</v>
      </c>
      <c r="C78" s="19" t="str">
        <f>Общая!E67</f>
        <v>ГБУ Социальный дом «Ступино»</v>
      </c>
      <c r="D78" s="20" t="str">
        <f>CONCATENATE(Общая!G67," ",Общая!H67," ",Общая!I67," 
", Общая!K67," ",Общая!L67)</f>
        <v>Зверев Дмитрий Сергеевич 
ннженер 6 лет, 6 мес.</v>
      </c>
      <c r="E78" s="21" t="str">
        <f>Общая!M67</f>
        <v>очередная</v>
      </c>
      <c r="F78" s="21" t="str">
        <f>Общая!R67</f>
        <v>V до и выше 1000 В</v>
      </c>
      <c r="G78" s="21" t="str">
        <f>Общая!N67</f>
        <v>административно-технический персонал</v>
      </c>
      <c r="H78" s="21" t="str">
        <f>Общая!S67</f>
        <v>ПТЭЭПЭЭ</v>
      </c>
      <c r="I78" s="22">
        <f>Общая!V67</f>
        <v>0.45833333333333298</v>
      </c>
    </row>
    <row r="79" spans="2:9" s="11" customFormat="1" ht="80.099999999999994" customHeight="1" x14ac:dyDescent="0.25">
      <c r="B79" s="10">
        <f>Общая!B68</f>
        <v>65</v>
      </c>
      <c r="C79" s="19" t="str">
        <f>Общая!E68</f>
        <v>ГБУ Социальный дом «Ступино»</v>
      </c>
      <c r="D79" s="20" t="str">
        <f>CONCATENATE(Общая!G68," ",Общая!H68," ",Общая!I68," 
", Общая!K68," ",Общая!L68)</f>
        <v>Блохин Владимир  Владимирович 
электромонтер по ремонту и обслуживанию оборудования 11 лет, 4 мес.</v>
      </c>
      <c r="E79" s="21" t="str">
        <f>Общая!M68</f>
        <v>первичная</v>
      </c>
      <c r="F79" s="21" t="str">
        <f>Общая!R68</f>
        <v>II до  1000 В</v>
      </c>
      <c r="G79" s="21" t="str">
        <f>Общая!N68</f>
        <v xml:space="preserve"> ремонтный персонал</v>
      </c>
      <c r="H79" s="21" t="str">
        <f>Общая!S68</f>
        <v>ПТЭЭПЭЭ</v>
      </c>
      <c r="I79" s="22">
        <f>Общая!V68</f>
        <v>0.45833333333333298</v>
      </c>
    </row>
    <row r="80" spans="2:9" s="11" customFormat="1" ht="80.099999999999994" customHeight="1" x14ac:dyDescent="0.25">
      <c r="B80" s="10">
        <f>Общая!B69</f>
        <v>66</v>
      </c>
      <c r="C80" s="19" t="str">
        <f>Общая!E69</f>
        <v>ГБУ Социальный дом «Ступино»</v>
      </c>
      <c r="D80" s="20" t="str">
        <f>CONCATENATE(Общая!G69," ",Общая!H69," ",Общая!I69," 
", Общая!K69," ",Общая!L69)</f>
        <v>Тюльпин  Михаил  Алексеевич 
слесарь-электрик по ремонту электрооборудования 7 лет, 5 мес.</v>
      </c>
      <c r="E80" s="21" t="str">
        <f>Общая!M69</f>
        <v>первичная</v>
      </c>
      <c r="F80" s="21" t="str">
        <f>Общая!R69</f>
        <v>II до  1000 В</v>
      </c>
      <c r="G80" s="21" t="str">
        <f>Общая!N69</f>
        <v xml:space="preserve"> ремонтный персонал</v>
      </c>
      <c r="H80" s="21" t="str">
        <f>Общая!S69</f>
        <v>ПТЭЭПЭЭ</v>
      </c>
      <c r="I80" s="22">
        <f>Общая!V69</f>
        <v>0.45833333333333298</v>
      </c>
    </row>
    <row r="81" spans="2:9" s="11" customFormat="1" ht="80.099999999999994" customHeight="1" x14ac:dyDescent="0.25">
      <c r="B81" s="10">
        <f>Общая!B70</f>
        <v>67</v>
      </c>
      <c r="C81" s="19" t="str">
        <f>Общая!E70</f>
        <v>ГБУ Социальный дом «Ступино»</v>
      </c>
      <c r="D81" s="20" t="str">
        <f>CONCATENATE(Общая!G70," ",Общая!H70," ",Общая!I70," 
", Общая!K70," ",Общая!L70)</f>
        <v>Сапронов  Алексей  Александрович 
слесарь-электрик по ремонту электрооборудования 12 лет, 1 мес.</v>
      </c>
      <c r="E81" s="21" t="str">
        <f>Общая!M70</f>
        <v>первичная</v>
      </c>
      <c r="F81" s="21" t="str">
        <f>Общая!R70</f>
        <v>II до  1000 В</v>
      </c>
      <c r="G81" s="21" t="str">
        <f>Общая!N70</f>
        <v xml:space="preserve"> ремонтный персонал</v>
      </c>
      <c r="H81" s="21" t="str">
        <f>Общая!S70</f>
        <v>ПТЭЭПЭЭ</v>
      </c>
      <c r="I81" s="22">
        <f>Общая!V70</f>
        <v>0.45833333333333331</v>
      </c>
    </row>
    <row r="82" spans="2:9" s="11" customFormat="1" ht="80.099999999999994" customHeight="1" x14ac:dyDescent="0.25">
      <c r="B82" s="10">
        <f>Общая!B71</f>
        <v>68</v>
      </c>
      <c r="C82" s="19" t="str">
        <f>Общая!E71</f>
        <v>ГБУ Социальный дом «Ступино»</v>
      </c>
      <c r="D82" s="20" t="str">
        <f>CONCATENATE(Общая!G71," ",Общая!H71," ",Общая!I71," 
", Общая!K71," ",Общая!L71)</f>
        <v>Артемьев Алексей  Сергеевич 
слесарь-электрик по ремонту электрооборудования 4 года, 3 мес</v>
      </c>
      <c r="E82" s="21" t="str">
        <f>Общая!M71</f>
        <v>первичная</v>
      </c>
      <c r="F82" s="21" t="str">
        <f>Общая!R71</f>
        <v>II до  1000 В</v>
      </c>
      <c r="G82" s="21" t="str">
        <f>Общая!N71</f>
        <v xml:space="preserve"> ремонтный персонал</v>
      </c>
      <c r="H82" s="21" t="str">
        <f>Общая!S71</f>
        <v>ПТЭЭПЭЭ</v>
      </c>
      <c r="I82" s="22">
        <f>Общая!V71</f>
        <v>0.45833333333333298</v>
      </c>
    </row>
    <row r="83" spans="2:9" s="11" customFormat="1" ht="80.099999999999994" customHeight="1" x14ac:dyDescent="0.25">
      <c r="B83" s="10">
        <f>Общая!B72</f>
        <v>69</v>
      </c>
      <c r="C83" s="19" t="str">
        <f>Общая!E72</f>
        <v>ООО "Тепловые Системы"</v>
      </c>
      <c r="D83" s="20" t="str">
        <f>CONCATENATE(Общая!G72," ",Общая!H72," ",Общая!I72," 
", Общая!K72," ",Общая!L72)</f>
        <v>Соболев Борис  Алексеевич 
Ведущий специалист отдела проектирования 8 лет</v>
      </c>
      <c r="E83" s="21" t="str">
        <f>Общая!M72</f>
        <v>внеочередная</v>
      </c>
      <c r="F83" s="21" t="str">
        <f>Общая!R72</f>
        <v>IV до и выше 1000 В</v>
      </c>
      <c r="G83" s="21" t="str">
        <f>Общая!N72</f>
        <v>административно-технический персонал</v>
      </c>
      <c r="H83" s="21" t="str">
        <f>Общая!S72</f>
        <v>ПТЭЭПЭЭ</v>
      </c>
      <c r="I83" s="22">
        <f>Общая!V72</f>
        <v>0.47916666666666669</v>
      </c>
    </row>
    <row r="84" spans="2:9" s="11" customFormat="1" ht="80.099999999999994" customHeight="1" x14ac:dyDescent="0.25">
      <c r="B84" s="10">
        <f>Общая!B73</f>
        <v>70</v>
      </c>
      <c r="C84" s="19" t="str">
        <f>Общая!E73</f>
        <v>ООО "Тепловые Системы"</v>
      </c>
      <c r="D84" s="20" t="str">
        <f>CONCATENATE(Общая!G73," ",Общая!H73," ",Общая!I73," 
", Общая!K73," ",Общая!L73)</f>
        <v>Соболев Борис  Алексеевич 
Ведущий специалист отдела проектирования 8 лет</v>
      </c>
      <c r="E84" s="21" t="str">
        <f>Общая!M73</f>
        <v>внеочередная</v>
      </c>
      <c r="F84" s="21" t="str">
        <f>Общая!R73</f>
        <v>IV до и выше 1000 В</v>
      </c>
      <c r="G84" s="21" t="str">
        <f>Общая!N73</f>
        <v>административно-технический персонал</v>
      </c>
      <c r="H84" s="21" t="str">
        <f>Общая!S73</f>
        <v>ПТЭЭПЭЭ</v>
      </c>
      <c r="I84" s="22">
        <f>Общая!V73</f>
        <v>0.47916666666666669</v>
      </c>
    </row>
    <row r="85" spans="2:9" s="11" customFormat="1" ht="80.099999999999994" customHeight="1" x14ac:dyDescent="0.25">
      <c r="B85" s="10">
        <f>Общая!B74</f>
        <v>71</v>
      </c>
      <c r="C85" s="19" t="str">
        <f>Общая!E74</f>
        <v>ООО "СегментЭНЕРГО"</v>
      </c>
      <c r="D85" s="20" t="str">
        <f>CONCATENATE(Общая!G74," ",Общая!H74," ",Общая!I74," 
", Общая!K74," ",Общая!L74)</f>
        <v>Ануфриев Сергей Александрович 
инженер-электрик 5 месяцев</v>
      </c>
      <c r="E85" s="21" t="str">
        <f>Общая!M74</f>
        <v>внеочередная</v>
      </c>
      <c r="F85" s="21" t="str">
        <f>Общая!R74</f>
        <v>V до и выше 1000 В</v>
      </c>
      <c r="G85" s="21" t="str">
        <f>Общая!N74</f>
        <v>административно-технический персонал с правом испытания оборудования повышенным напряжением</v>
      </c>
      <c r="H85" s="21" t="str">
        <f>Общая!S74</f>
        <v>ПТЭЭПЭЭ</v>
      </c>
      <c r="I85" s="22">
        <f>Общая!V74</f>
        <v>0.47916666666666669</v>
      </c>
    </row>
    <row r="86" spans="2:9" s="11" customFormat="1" ht="80.099999999999994" customHeight="1" x14ac:dyDescent="0.25">
      <c r="B86" s="10">
        <f>Общая!B75</f>
        <v>72</v>
      </c>
      <c r="C86" s="19" t="str">
        <f>Общая!E75</f>
        <v>ООО "Ликинский автобус"</v>
      </c>
      <c r="D86" s="20" t="str">
        <f>CONCATENATE(Общая!G75," ",Общая!H75," ",Общая!I75," 
", Общая!K75," ",Общая!L75)</f>
        <v>Ермаков  Сергей Викторович 
Начальник цеха 5 лет</v>
      </c>
      <c r="E86" s="21" t="str">
        <f>Общая!M75</f>
        <v>очередная</v>
      </c>
      <c r="F86" s="21" t="str">
        <f>Общая!R75</f>
        <v>V до и выше 1000 В</v>
      </c>
      <c r="G86" s="21" t="str">
        <f>Общая!N75</f>
        <v>административно-технический персонал с правом испытания оборудования повышенным напряжением</v>
      </c>
      <c r="H86" s="21" t="str">
        <f>Общая!S75</f>
        <v>ПТЭЭПЭЭ</v>
      </c>
      <c r="I86" s="22">
        <f>Общая!V75</f>
        <v>0.47916666666666669</v>
      </c>
    </row>
    <row r="87" spans="2:9" s="11" customFormat="1" ht="80.099999999999994" customHeight="1" x14ac:dyDescent="0.25">
      <c r="B87" s="10">
        <f>Общая!B76</f>
        <v>73</v>
      </c>
      <c r="C87" s="19" t="str">
        <f>Общая!E76</f>
        <v>ООО "Ликинский автобус"</v>
      </c>
      <c r="D87" s="20" t="str">
        <f>CONCATENATE(Общая!G76," ",Общая!H76," ",Общая!I76," 
", Общая!K76," ",Общая!L76)</f>
        <v>Никитин Олег Александрович 
Начальник лаборатории 23 года</v>
      </c>
      <c r="E87" s="21" t="str">
        <f>Общая!M76</f>
        <v>очередная</v>
      </c>
      <c r="F87" s="21" t="str">
        <f>Общая!R76</f>
        <v>V до и выше 1000 В</v>
      </c>
      <c r="G87" s="21" t="str">
        <f>Общая!N76</f>
        <v>административно-технический персонал с правом испытания оборудования повышенным напряжением</v>
      </c>
      <c r="H87" s="21" t="str">
        <f>Общая!S76</f>
        <v>ПТЭЭПЭЭ</v>
      </c>
      <c r="I87" s="22">
        <f>Общая!V76</f>
        <v>0.47916666666666702</v>
      </c>
    </row>
    <row r="88" spans="2:9" s="11" customFormat="1" ht="80.099999999999994" customHeight="1" x14ac:dyDescent="0.25">
      <c r="B88" s="10">
        <f>Общая!B77</f>
        <v>74</v>
      </c>
      <c r="C88" s="19" t="str">
        <f>Общая!E77</f>
        <v>АО "МГПЗ"</v>
      </c>
      <c r="D88" s="20" t="str">
        <f>CONCATENATE(Общая!G77," ",Общая!H77," ",Общая!I77," 
", Общая!K77," ",Общая!L77)</f>
        <v xml:space="preserve">Степанов Дмитрий Игоревич 
главный энергетик </v>
      </c>
      <c r="E88" s="21" t="str">
        <f>Общая!M77</f>
        <v>очередная</v>
      </c>
      <c r="F88" s="21" t="str">
        <f>Общая!R77</f>
        <v>-</v>
      </c>
      <c r="G88" s="21" t="str">
        <f>Общая!N77</f>
        <v>руководящий работник</v>
      </c>
      <c r="H88" s="21" t="str">
        <f>Общая!S77</f>
        <v>ПТЭЭПЭЭ</v>
      </c>
      <c r="I88" s="22">
        <f>Общая!V77</f>
        <v>0.47916666666666702</v>
      </c>
    </row>
    <row r="89" spans="2:9" s="11" customFormat="1" ht="80.099999999999994" customHeight="1" x14ac:dyDescent="0.25">
      <c r="B89" s="10">
        <f>Общая!B78</f>
        <v>75</v>
      </c>
      <c r="C89" s="19" t="str">
        <f>Общая!E78</f>
        <v>АО "МГПЗ"</v>
      </c>
      <c r="D89" s="20" t="str">
        <f>CONCATENATE(Общая!G78," ",Общая!H78," ",Общая!I78," 
", Общая!K78," ",Общая!L78)</f>
        <v>Томак Константин Анатольевич 
исполняющий обязанности главного инженера 1 мес</v>
      </c>
      <c r="E89" s="21" t="str">
        <f>Общая!M78</f>
        <v>первичная</v>
      </c>
      <c r="F89" s="21" t="str">
        <f>Общая!R78</f>
        <v>-</v>
      </c>
      <c r="G89" s="21" t="str">
        <f>Общая!N78</f>
        <v>руководящий работник</v>
      </c>
      <c r="H89" s="21" t="str">
        <f>Общая!S78</f>
        <v>ПТЭЭПЭЭ</v>
      </c>
      <c r="I89" s="22">
        <f>Общая!V78</f>
        <v>0.47916666666666702</v>
      </c>
    </row>
    <row r="90" spans="2:9" s="11" customFormat="1" ht="80.099999999999994" customHeight="1" x14ac:dyDescent="0.25">
      <c r="B90" s="10">
        <f>Общая!B79</f>
        <v>76</v>
      </c>
      <c r="C90" s="19" t="str">
        <f>Общая!E79</f>
        <v>АО "МГПЗ"</v>
      </c>
      <c r="D90" s="20" t="str">
        <f>CONCATENATE(Общая!G79," ",Общая!H79," ",Общая!I79," 
", Общая!K79," ",Общая!L79)</f>
        <v>Корочкин Александр Андреевич 
исполняющий обязанности начальника ПВКУ 3 мес</v>
      </c>
      <c r="E90" s="21" t="str">
        <f>Общая!M79</f>
        <v>первичная</v>
      </c>
      <c r="F90" s="21" t="str">
        <f>Общая!R79</f>
        <v>-</v>
      </c>
      <c r="G90" s="21" t="str">
        <f>Общая!N79</f>
        <v>управленческий персонал</v>
      </c>
      <c r="H90" s="21" t="str">
        <f>Общая!S79</f>
        <v>ПТЭЭПЭЭ</v>
      </c>
      <c r="I90" s="22">
        <f>Общая!V79</f>
        <v>0.47916666666666702</v>
      </c>
    </row>
    <row r="91" spans="2:9" s="11" customFormat="1" ht="80.099999999999994" customHeight="1" x14ac:dyDescent="0.25">
      <c r="B91" s="10">
        <f>Общая!B80</f>
        <v>77</v>
      </c>
      <c r="C91" s="19" t="str">
        <f>Общая!E80</f>
        <v>АО "МГПЗ"</v>
      </c>
      <c r="D91" s="20" t="str">
        <f>CONCATENATE(Общая!G80," ",Общая!H80," ",Общая!I80," 
", Общая!K80," ",Общая!L80)</f>
        <v xml:space="preserve">Степанов Дмитрий Игоревич 
главный энергетик </v>
      </c>
      <c r="E91" s="21" t="str">
        <f>Общая!M80</f>
        <v>очередная</v>
      </c>
      <c r="F91" s="21" t="str">
        <f>Общая!R80</f>
        <v>V до и выше 1000 В</v>
      </c>
      <c r="G91" s="21" t="str">
        <f>Общая!N80</f>
        <v>административно-технический персонал</v>
      </c>
      <c r="H91" s="21" t="str">
        <f>Общая!S80</f>
        <v>ПТЭЭПЭЭ</v>
      </c>
      <c r="I91" s="22">
        <f>Общая!V80</f>
        <v>0.47916666666666702</v>
      </c>
    </row>
    <row r="92" spans="2:9" s="11" customFormat="1" ht="80.099999999999994" customHeight="1" x14ac:dyDescent="0.25">
      <c r="B92" s="10">
        <f>Общая!B81</f>
        <v>78</v>
      </c>
      <c r="C92" s="19" t="str">
        <f>Общая!E81</f>
        <v>АО "МГПЗ"</v>
      </c>
      <c r="D92" s="20" t="str">
        <f>CONCATENATE(Общая!G81," ",Общая!H81," ",Общая!I81," 
", Общая!K81," ",Общая!L81)</f>
        <v>Усталов Александр Константинович 
начальник электроучастка 40 лет</v>
      </c>
      <c r="E92" s="21" t="str">
        <f>Общая!M81</f>
        <v>очередная</v>
      </c>
      <c r="F92" s="21" t="str">
        <f>Общая!R81</f>
        <v>V до и выше 1000 В</v>
      </c>
      <c r="G92" s="21" t="str">
        <f>Общая!N81</f>
        <v>административно-технический персонал</v>
      </c>
      <c r="H92" s="21" t="str">
        <f>Общая!S81</f>
        <v>ПТЭЭПЭЭ</v>
      </c>
      <c r="I92" s="22">
        <f>Общая!V81</f>
        <v>0.47916666666666702</v>
      </c>
    </row>
    <row r="93" spans="2:9" s="11" customFormat="1" ht="80.099999999999994" customHeight="1" x14ac:dyDescent="0.25">
      <c r="B93" s="10">
        <f>Общая!B82</f>
        <v>79</v>
      </c>
      <c r="C93" s="19" t="str">
        <f>Общая!E82</f>
        <v>АО "МГПЗ"</v>
      </c>
      <c r="D93" s="20" t="str">
        <f>CONCATENATE(Общая!G82," ",Общая!H82," ",Общая!I82," 
", Общая!K82," ",Общая!L82)</f>
        <v>Архипенков Олег Анатольевич 
начальник участка КИПиА 8 лет</v>
      </c>
      <c r="E93" s="21" t="str">
        <f>Общая!M82</f>
        <v>очередная</v>
      </c>
      <c r="F93" s="21" t="str">
        <f>Общая!R82</f>
        <v>IV до  1000 В</v>
      </c>
      <c r="G93" s="21" t="str">
        <f>Общая!N82</f>
        <v>административно-технический персонал</v>
      </c>
      <c r="H93" s="21" t="str">
        <f>Общая!S82</f>
        <v>ПТЭЭПЭЭ</v>
      </c>
      <c r="I93" s="22">
        <f>Общая!V82</f>
        <v>0.47916666666666702</v>
      </c>
    </row>
    <row r="94" spans="2:9" s="11" customFormat="1" ht="80.099999999999994" customHeight="1" x14ac:dyDescent="0.25">
      <c r="B94" s="10">
        <f>Общая!B83</f>
        <v>80</v>
      </c>
      <c r="C94" s="19" t="str">
        <f>Общая!E83</f>
        <v>ООО «КОММЕРЧЕСКАЯ ГРУППА-М И К»</v>
      </c>
      <c r="D94" s="20" t="str">
        <f>CONCATENATE(Общая!G83," ",Общая!H83," ",Общая!I83," 
", Общая!K83," ",Общая!L83)</f>
        <v>Новоселецкий Владимир  Тимофеевич 
Инженер 11 лет</v>
      </c>
      <c r="E94" s="21" t="str">
        <f>Общая!M83</f>
        <v>внеочередная</v>
      </c>
      <c r="F94" s="21" t="str">
        <f>Общая!R83</f>
        <v xml:space="preserve">III до  1000 В </v>
      </c>
      <c r="G94" s="21" t="str">
        <f>Общая!N83</f>
        <v>административно-технический персонал</v>
      </c>
      <c r="H94" s="21" t="str">
        <f>Общая!S83</f>
        <v>ПТЭЭПЭЭ</v>
      </c>
      <c r="I94" s="22">
        <f>Общая!V83</f>
        <v>0.47916666666666702</v>
      </c>
    </row>
    <row r="95" spans="2:9" s="11" customFormat="1" ht="80.099999999999994" customHeight="1" x14ac:dyDescent="0.25">
      <c r="B95" s="10">
        <f>Общая!B84</f>
        <v>81</v>
      </c>
      <c r="C95" s="19" t="str">
        <f>Общая!E84</f>
        <v>ИП Лисовик Александр Сергеевич</v>
      </c>
      <c r="D95" s="20" t="str">
        <f>CONCATENATE(Общая!G84," ",Общая!H84," ",Общая!I84," 
", Общая!K84," ",Общая!L84)</f>
        <v>Лисовик Максим Эдуардович 
Техник 3 года</v>
      </c>
      <c r="E95" s="21" t="str">
        <f>Общая!M84</f>
        <v>очередная</v>
      </c>
      <c r="F95" s="21" t="str">
        <f>Общая!R84</f>
        <v xml:space="preserve">III до  1000 В </v>
      </c>
      <c r="G95" s="21" t="str">
        <f>Общая!N84</f>
        <v>административно-технический персонал</v>
      </c>
      <c r="H95" s="21" t="str">
        <f>Общая!S84</f>
        <v>ПТЭЭПЭЭ</v>
      </c>
      <c r="I95" s="22">
        <f>Общая!V84</f>
        <v>0.47916666666666702</v>
      </c>
    </row>
    <row r="96" spans="2:9" s="11" customFormat="1" ht="80.099999999999994" customHeight="1" x14ac:dyDescent="0.25">
      <c r="B96" s="10">
        <f>Общая!B85</f>
        <v>82</v>
      </c>
      <c r="C96" s="19" t="str">
        <f>Общая!E85</f>
        <v xml:space="preserve">ООО «ОЗЗО» </v>
      </c>
      <c r="D96" s="20" t="str">
        <f>CONCATENATE(Общая!G85," ",Общая!H85," ",Общая!I85," 
", Общая!K85," ",Общая!L85)</f>
        <v>Гильмуллин  Рустам  Раисович 
Заведующий складом 19 лет</v>
      </c>
      <c r="E96" s="21" t="str">
        <f>Общая!M85</f>
        <v>внеочередная</v>
      </c>
      <c r="F96" s="21" t="str">
        <f>Общая!R85</f>
        <v xml:space="preserve">III до  1000 В </v>
      </c>
      <c r="G96" s="21" t="str">
        <f>Общая!N85</f>
        <v>административно-технический персонал</v>
      </c>
      <c r="H96" s="21" t="str">
        <f>Общая!S85</f>
        <v>ПТЭЭПЭЭ</v>
      </c>
      <c r="I96" s="22">
        <f>Общая!V85</f>
        <v>0.47916666666666702</v>
      </c>
    </row>
    <row r="97" spans="2:9" s="11" customFormat="1" ht="80.099999999999994" customHeight="1" x14ac:dyDescent="0.25">
      <c r="B97" s="10">
        <f>Общая!B86</f>
        <v>83</v>
      </c>
      <c r="C97" s="19" t="str">
        <f>Общая!E86</f>
        <v xml:space="preserve">ООО «ОЗЗО» </v>
      </c>
      <c r="D97" s="20" t="str">
        <f>CONCATENATE(Общая!G86," ",Общая!H86," ",Общая!I86," 
", Общая!K86," ",Общая!L86)</f>
        <v>Владимиров  Дмитрий  Григорьевич 
Директор по производству 10 лет</v>
      </c>
      <c r="E97" s="21" t="str">
        <f>Общая!M86</f>
        <v>внеочередная</v>
      </c>
      <c r="F97" s="21" t="str">
        <f>Общая!R86</f>
        <v xml:space="preserve">III до  1000 В </v>
      </c>
      <c r="G97" s="21" t="str">
        <f>Общая!N86</f>
        <v>административно-технический персонал</v>
      </c>
      <c r="H97" s="21" t="str">
        <f>Общая!S86</f>
        <v>ПТЭЭПЭЭ</v>
      </c>
      <c r="I97" s="22">
        <f>Общая!V86</f>
        <v>0.47916666666666702</v>
      </c>
    </row>
    <row r="98" spans="2:9" s="11" customFormat="1" ht="80.099999999999994" customHeight="1" x14ac:dyDescent="0.25">
      <c r="B98" s="10">
        <f>Общая!B87</f>
        <v>84</v>
      </c>
      <c r="C98" s="19" t="str">
        <f>Общая!E87</f>
        <v xml:space="preserve">ООО «ОЗЗО» </v>
      </c>
      <c r="D98" s="20" t="str">
        <f>CONCATENATE(Общая!G87," ",Общая!H87," ",Общая!I87," 
", Общая!K87," ",Общая!L87)</f>
        <v>Бондарь  Константин   Андреевич 
Инженер 3 года</v>
      </c>
      <c r="E98" s="21" t="str">
        <f>Общая!M87</f>
        <v>внеочередная</v>
      </c>
      <c r="F98" s="21" t="str">
        <f>Общая!R87</f>
        <v xml:space="preserve">III до  1000 В </v>
      </c>
      <c r="G98" s="21" t="str">
        <f>Общая!N87</f>
        <v>административно-технический персонал</v>
      </c>
      <c r="H98" s="21" t="str">
        <f>Общая!S87</f>
        <v>ПТЭЭПЭЭ</v>
      </c>
      <c r="I98" s="22">
        <f>Общая!V87</f>
        <v>0.47916666666666702</v>
      </c>
    </row>
    <row r="99" spans="2:9" s="11" customFormat="1" ht="80.099999999999994" customHeight="1" x14ac:dyDescent="0.25">
      <c r="B99" s="10">
        <f>Общая!B88</f>
        <v>85</v>
      </c>
      <c r="C99" s="19" t="str">
        <f>Общая!E88</f>
        <v>ООО "КНАУФ ГИПС"</v>
      </c>
      <c r="D99" s="20" t="str">
        <f>CONCATENATE(Общая!G88," ",Общая!H88," ",Общая!I88," 
", Общая!K88," ",Общая!L88)</f>
        <v>Бессонов Денис Владимирович 
главный энергетик 0 лет</v>
      </c>
      <c r="E99" s="21" t="str">
        <f>Общая!M88</f>
        <v>очередная</v>
      </c>
      <c r="F99" s="21" t="str">
        <f>Общая!R88</f>
        <v>V до и выше 1000 В</v>
      </c>
      <c r="G99" s="21" t="str">
        <f>Общая!N88</f>
        <v>административно-технический персонал</v>
      </c>
      <c r="H99" s="21" t="str">
        <f>Общая!S88</f>
        <v>ПТЭЭПЭЭ</v>
      </c>
      <c r="I99" s="22">
        <f>Общая!V88</f>
        <v>0.54166666666666663</v>
      </c>
    </row>
    <row r="100" spans="2:9" s="11" customFormat="1" ht="80.099999999999994" customHeight="1" x14ac:dyDescent="0.25">
      <c r="B100" s="10">
        <f>Общая!B89</f>
        <v>86</v>
      </c>
      <c r="C100" s="19" t="str">
        <f>Общая!E89</f>
        <v>ООО «Управляющая компания «Золотой Остров»</v>
      </c>
      <c r="D100" s="20" t="str">
        <f>CONCATENATE(Общая!G89," ",Общая!H89," ",Общая!I89," 
", Общая!K89," ",Общая!L89)</f>
        <v>Илюшев Дмитрий  Александрович 
директор по эксплуатации 2 года 9 мес.</v>
      </c>
      <c r="E100" s="21" t="str">
        <f>Общая!M89</f>
        <v>первичная</v>
      </c>
      <c r="F100" s="21" t="str">
        <f>Общая!R89</f>
        <v>-</v>
      </c>
      <c r="G100" s="21" t="str">
        <f>Общая!N89</f>
        <v>руководящий работник</v>
      </c>
      <c r="H100" s="21" t="str">
        <f>Общая!S89</f>
        <v>ПТЭТЭ</v>
      </c>
      <c r="I100" s="22">
        <f>Общая!V89</f>
        <v>0.54166666666666663</v>
      </c>
    </row>
    <row r="101" spans="2:9" s="11" customFormat="1" ht="80.099999999999994" customHeight="1" x14ac:dyDescent="0.25">
      <c r="B101" s="10">
        <f>Общая!B90</f>
        <v>87</v>
      </c>
      <c r="C101" s="19" t="str">
        <f>Общая!E90</f>
        <v xml:space="preserve">ООО «ВОЛМА-Воскресенск» </v>
      </c>
      <c r="D101" s="20" t="str">
        <f>CONCATENATE(Общая!G90," ",Общая!H90," ",Общая!I90," 
", Общая!K90," ",Общая!L90)</f>
        <v>Дружинин Павел Александрович 
Инженер-инспектор по надежности 4 года</v>
      </c>
      <c r="E101" s="21" t="str">
        <f>Общая!M90</f>
        <v>первичная</v>
      </c>
      <c r="F101" s="21" t="str">
        <f>Общая!R90</f>
        <v>II до  1000 В</v>
      </c>
      <c r="G101" s="21" t="str">
        <f>Общая!N90</f>
        <v>административно-технический персонал</v>
      </c>
      <c r="H101" s="21" t="str">
        <f>Общая!S90</f>
        <v>ПТЭЭПЭЭ</v>
      </c>
      <c r="I101" s="22">
        <f>Общая!V90</f>
        <v>0.54166666666666663</v>
      </c>
    </row>
    <row r="102" spans="2:9" s="11" customFormat="1" ht="80.099999999999994" customHeight="1" x14ac:dyDescent="0.25">
      <c r="B102" s="10">
        <f>Общая!B91</f>
        <v>88</v>
      </c>
      <c r="C102" s="19" t="str">
        <f>Общая!E91</f>
        <v xml:space="preserve">ООО «ВОЛМА-Воскресенск» </v>
      </c>
      <c r="D102" s="20" t="str">
        <f>CONCATENATE(Общая!G91," ",Общая!H91," ",Общая!I91," 
", Общая!K91," ",Общая!L91)</f>
        <v>Янин Александр  Юрьевич 
Инженер по эксплуатации оборудования 2 мес.</v>
      </c>
      <c r="E102" s="21" t="str">
        <f>Общая!M91</f>
        <v>первичная</v>
      </c>
      <c r="F102" s="21" t="str">
        <f>Общая!R91</f>
        <v>II до  1000 В</v>
      </c>
      <c r="G102" s="21" t="str">
        <f>Общая!N91</f>
        <v>административно-технический персонал</v>
      </c>
      <c r="H102" s="21" t="str">
        <f>Общая!S91</f>
        <v>ПТЭЭПЭЭ</v>
      </c>
      <c r="I102" s="22">
        <f>Общая!V91</f>
        <v>0.54166666666666663</v>
      </c>
    </row>
    <row r="103" spans="2:9" s="11" customFormat="1" ht="80.099999999999994" customHeight="1" x14ac:dyDescent="0.25">
      <c r="B103" s="10">
        <f>Общая!B92</f>
        <v>89</v>
      </c>
      <c r="C103" s="19" t="str">
        <f>Общая!E92</f>
        <v>ООО "Знакомые кварталы</v>
      </c>
      <c r="D103" s="20" t="str">
        <f>CONCATENATE(Общая!G92," ",Общая!H92," ",Общая!I92," 
", Общая!K92," ",Общая!L92)</f>
        <v>Тихонов Дмитрий Сергеевич 
главный инженер 1 год</v>
      </c>
      <c r="E103" s="21" t="str">
        <f>Общая!M92</f>
        <v>первичная</v>
      </c>
      <c r="F103" s="21" t="str">
        <f>Общая!R92</f>
        <v>II до  1000 В</v>
      </c>
      <c r="G103" s="21" t="str">
        <f>Общая!N92</f>
        <v>административно-технический персонал</v>
      </c>
      <c r="H103" s="21" t="str">
        <f>Общая!S92</f>
        <v>ПТЭЭПЭЭ</v>
      </c>
      <c r="I103" s="22">
        <f>Общая!V92</f>
        <v>0.54166666666666663</v>
      </c>
    </row>
    <row r="104" spans="2:9" s="11" customFormat="1" ht="80.099999999999994" customHeight="1" x14ac:dyDescent="0.25">
      <c r="B104" s="10">
        <f>Общая!B93</f>
        <v>90</v>
      </c>
      <c r="C104" s="19" t="str">
        <f>Общая!E93</f>
        <v>ООО "МАТОРИН-УКН"</v>
      </c>
      <c r="D104" s="20" t="str">
        <f>CONCATENATE(Общая!G93," ",Общая!H93," ",Общая!I93," 
", Общая!K93," ",Общая!L93)</f>
        <v>Мащенко  Геннадий Сергеевич 
главный инженер объекта 5 лет</v>
      </c>
      <c r="E104" s="21" t="str">
        <f>Общая!M93</f>
        <v>очередная</v>
      </c>
      <c r="F104" s="21" t="str">
        <f>Общая!R93</f>
        <v>V до и выше 1000 В</v>
      </c>
      <c r="G104" s="21" t="str">
        <f>Общая!N93</f>
        <v>административно-технический персонал</v>
      </c>
      <c r="H104" s="21" t="str">
        <f>Общая!S93</f>
        <v>ПТЭЭПЭЭ</v>
      </c>
      <c r="I104" s="22">
        <f>Общая!V93</f>
        <v>0.54166666666666663</v>
      </c>
    </row>
    <row r="105" spans="2:9" s="11" customFormat="1" ht="80.099999999999994" customHeight="1" x14ac:dyDescent="0.25">
      <c r="B105" s="10">
        <f>Общая!B94</f>
        <v>91</v>
      </c>
      <c r="C105" s="19" t="str">
        <f>Общая!E94</f>
        <v>ООО "ПРЕМИУМЛИФТ"</v>
      </c>
      <c r="D105" s="20" t="str">
        <f>CONCATENATE(Общая!G94," ",Общая!H94," ",Общая!I94," 
", Общая!K94," ",Общая!L94)</f>
        <v>Побудилин Сергей Александрович 
Производитель работ 2 года 8 месяцев</v>
      </c>
      <c r="E105" s="21" t="str">
        <f>Общая!M94</f>
        <v>внеочередная</v>
      </c>
      <c r="F105" s="21" t="str">
        <f>Общая!R94</f>
        <v>IV до  1000 В</v>
      </c>
      <c r="G105" s="21" t="str">
        <f>Общая!N94</f>
        <v>административно-технический персонал</v>
      </c>
      <c r="H105" s="21" t="str">
        <f>Общая!S94</f>
        <v>ПТЭЭПЭЭ</v>
      </c>
      <c r="I105" s="22">
        <f>Общая!V94</f>
        <v>0.54166666666666696</v>
      </c>
    </row>
    <row r="106" spans="2:9" s="11" customFormat="1" ht="80.099999999999994" customHeight="1" x14ac:dyDescent="0.25">
      <c r="B106" s="10">
        <f>Общая!B95</f>
        <v>92</v>
      </c>
      <c r="C106" s="19" t="str">
        <f>Общая!E95</f>
        <v>ООО "ПРЕМИУМЛИФТ"</v>
      </c>
      <c r="D106" s="20" t="str">
        <f>CONCATENATE(Общая!G95," ",Общая!H95," ",Общая!I95," 
", Общая!K95," ",Общая!L95)</f>
        <v>Побудилин Николай Александрович 
Производитель работ 2 года 8 месяцев</v>
      </c>
      <c r="E106" s="21" t="str">
        <f>Общая!M95</f>
        <v>внеочередная</v>
      </c>
      <c r="F106" s="21" t="str">
        <f>Общая!R95</f>
        <v>IV до  1000 В</v>
      </c>
      <c r="G106" s="21" t="str">
        <f>Общая!N95</f>
        <v>административно-технический персонал</v>
      </c>
      <c r="H106" s="21" t="str">
        <f>Общая!S95</f>
        <v>ПТЭЭПЭЭ</v>
      </c>
      <c r="I106" s="22">
        <f>Общая!V95</f>
        <v>0.54166666666666696</v>
      </c>
    </row>
    <row r="107" spans="2:9" s="11" customFormat="1" ht="80.099999999999994" customHeight="1" x14ac:dyDescent="0.25">
      <c r="B107" s="10">
        <f>Общая!B96</f>
        <v>93</v>
      </c>
      <c r="C107" s="19" t="str">
        <f>Общая!E96</f>
        <v>ООО "ПРЕМИУМЛИФТ"</v>
      </c>
      <c r="D107" s="20" t="str">
        <f>CONCATENATE(Общая!G96," ",Общая!H96," ",Общая!I96," 
", Общая!K96," ",Общая!L96)</f>
        <v>Тарыкин  Александр  Николаевич 
Производитель работ 5 месяцев</v>
      </c>
      <c r="E107" s="21" t="str">
        <f>Общая!M96</f>
        <v>внеочередная</v>
      </c>
      <c r="F107" s="21" t="str">
        <f>Общая!R96</f>
        <v>IV до  1000 В</v>
      </c>
      <c r="G107" s="21" t="str">
        <f>Общая!N96</f>
        <v>административно-технический персонал</v>
      </c>
      <c r="H107" s="21" t="str">
        <f>Общая!S96</f>
        <v>ПТЭЭПЭЭ</v>
      </c>
      <c r="I107" s="22">
        <f>Общая!V96</f>
        <v>0.54166666666666696</v>
      </c>
    </row>
    <row r="108" spans="2:9" s="11" customFormat="1" ht="80.099999999999994" customHeight="1" x14ac:dyDescent="0.25">
      <c r="B108" s="10">
        <f>Общая!B97</f>
        <v>94</v>
      </c>
      <c r="C108" s="19" t="str">
        <f>Общая!E97</f>
        <v>ООО «Албеа РУС»</v>
      </c>
      <c r="D108" s="20" t="str">
        <f>CONCATENATE(Общая!G97," ",Общая!H97," ",Общая!I97," 
", Общая!K97," ",Общая!L97)</f>
        <v>Герасимов Константин Сергеевич  
главный инженер 10 лет</v>
      </c>
      <c r="E108" s="21" t="str">
        <f>Общая!M97</f>
        <v>первичная</v>
      </c>
      <c r="F108" s="21" t="str">
        <f>Общая!R97</f>
        <v>-</v>
      </c>
      <c r="G108" s="21" t="str">
        <f>Общая!N97</f>
        <v>управленческий персонал</v>
      </c>
      <c r="H108" s="21" t="str">
        <f>Общая!S97</f>
        <v>ПТЭТЭ</v>
      </c>
      <c r="I108" s="22">
        <f>Общая!V97</f>
        <v>0.54166666666666696</v>
      </c>
    </row>
    <row r="109" spans="2:9" s="11" customFormat="1" ht="80.099999999999994" customHeight="1" x14ac:dyDescent="0.25">
      <c r="B109" s="10">
        <f>Общая!B98</f>
        <v>95</v>
      </c>
      <c r="C109" s="19" t="str">
        <f>Общая!E98</f>
        <v>ООО «Албеа РУС»</v>
      </c>
      <c r="D109" s="20" t="str">
        <f>CONCATENATE(Общая!G98," ",Общая!H98," ",Общая!I98," 
", Общая!K98," ",Общая!L98)</f>
        <v>Бердников Александр Викторович 
технический директор 3 года</v>
      </c>
      <c r="E109" s="21" t="str">
        <f>Общая!M98</f>
        <v>первичная</v>
      </c>
      <c r="F109" s="21" t="str">
        <f>Общая!R98</f>
        <v>-</v>
      </c>
      <c r="G109" s="21" t="str">
        <f>Общая!N98</f>
        <v>руководящий работник</v>
      </c>
      <c r="H109" s="21" t="str">
        <f>Общая!S98</f>
        <v>ПТЭТЭ</v>
      </c>
      <c r="I109" s="22">
        <f>Общая!V98</f>
        <v>0.54166666666666696</v>
      </c>
    </row>
    <row r="110" spans="2:9" s="11" customFormat="1" ht="80.099999999999994" customHeight="1" x14ac:dyDescent="0.25">
      <c r="B110" s="10">
        <f>Общая!B99</f>
        <v>96</v>
      </c>
      <c r="C110" s="19" t="str">
        <f>Общая!E99</f>
        <v>ИП Сазоненков Михаил Петрович</v>
      </c>
      <c r="D110" s="20" t="str">
        <f>CONCATENATE(Общая!G99," ",Общая!H99," ",Общая!I99," 
", Общая!K99," ",Общая!L99)</f>
        <v>Платицын Дмитрий Сергеевич 
Сервисный инженер 1 год</v>
      </c>
      <c r="E110" s="21" t="str">
        <f>Общая!M99</f>
        <v>первичная</v>
      </c>
      <c r="F110" s="21" t="str">
        <f>Общая!R99</f>
        <v>II до  1000 В</v>
      </c>
      <c r="G110" s="21" t="str">
        <f>Общая!N99</f>
        <v>электротехнологический персонал</v>
      </c>
      <c r="H110" s="21" t="str">
        <f>Общая!S99</f>
        <v>ПТЭЭПЭЭ</v>
      </c>
      <c r="I110" s="22">
        <f>Общая!V99</f>
        <v>0.54166666666666696</v>
      </c>
    </row>
    <row r="111" spans="2:9" s="11" customFormat="1" ht="80.099999999999994" customHeight="1" x14ac:dyDescent="0.25">
      <c r="B111" s="10">
        <f>Общая!B100</f>
        <v>97</v>
      </c>
      <c r="C111" s="19" t="str">
        <f>Общая!E100</f>
        <v>ИП Филатов А.А.</v>
      </c>
      <c r="D111" s="20" t="str">
        <f>CONCATENATE(Общая!G100," ",Общая!H100," ",Общая!I100," 
", Общая!K100," ",Общая!L100)</f>
        <v>Лукша Дмитрий  Антонович 
Техник-электромеханик 2 года</v>
      </c>
      <c r="E111" s="21" t="str">
        <f>Общая!M100</f>
        <v>очередная</v>
      </c>
      <c r="F111" s="21" t="str">
        <f>Общая!R100</f>
        <v>IV до  1000 В</v>
      </c>
      <c r="G111" s="21" t="str">
        <f>Общая!N100</f>
        <v>оперативно-ремонтный персонал</v>
      </c>
      <c r="H111" s="21" t="str">
        <f>Общая!S100</f>
        <v>ПТЭЭПЭЭ</v>
      </c>
      <c r="I111" s="22">
        <f>Общая!V100</f>
        <v>0.54166666666666696</v>
      </c>
    </row>
    <row r="112" spans="2:9" s="11" customFormat="1" ht="80.099999999999994" customHeight="1" x14ac:dyDescent="0.25">
      <c r="B112" s="10">
        <f>Общая!B101</f>
        <v>98</v>
      </c>
      <c r="C112" s="19" t="str">
        <f>Общая!E101</f>
        <v>ЗАО "Дедовский хлеб"</v>
      </c>
      <c r="D112" s="20" t="str">
        <f>CONCATENATE(Общая!G101," ",Общая!H101," ",Общая!I101," 
", Общая!K101," ",Общая!L101)</f>
        <v>Сосегов  Евгений  Владимирович 
главный инженер 9 лет</v>
      </c>
      <c r="E112" s="21" t="str">
        <f>Общая!M101</f>
        <v>внеочередная</v>
      </c>
      <c r="F112" s="21" t="str">
        <f>Общая!R101</f>
        <v>V до и выше 1000 В</v>
      </c>
      <c r="G112" s="21" t="str">
        <f>Общая!N101</f>
        <v>административно-технический персонал</v>
      </c>
      <c r="H112" s="21" t="str">
        <f>Общая!S101</f>
        <v>ПТЭЭПЭЭ</v>
      </c>
      <c r="I112" s="22">
        <f>Общая!V101</f>
        <v>0.54166666666666696</v>
      </c>
    </row>
    <row r="113" spans="2:9" s="11" customFormat="1" ht="80.099999999999994" customHeight="1" x14ac:dyDescent="0.25">
      <c r="B113" s="10">
        <f>Общая!B102</f>
        <v>99</v>
      </c>
      <c r="C113" s="19" t="str">
        <f>Общая!E102</f>
        <v>ЗАО "Дедовский хлеб"</v>
      </c>
      <c r="D113" s="20" t="str">
        <f>CONCATENATE(Общая!G102," ",Общая!H102," ",Общая!I102," 
", Общая!K102," ",Общая!L102)</f>
        <v>Суханов  Дмитрий  Александрович 
инженер-энергетик 10 мес.</v>
      </c>
      <c r="E113" s="21" t="str">
        <f>Общая!M102</f>
        <v>внеочередная</v>
      </c>
      <c r="F113" s="21" t="str">
        <f>Общая!R102</f>
        <v>V до и выше 1000 В</v>
      </c>
      <c r="G113" s="21" t="str">
        <f>Общая!N102</f>
        <v>административно-технический персонал</v>
      </c>
      <c r="H113" s="21" t="str">
        <f>Общая!S102</f>
        <v>ПТЭЭПЭЭ</v>
      </c>
      <c r="I113" s="22">
        <f>Общая!V102</f>
        <v>0.54166666666666696</v>
      </c>
    </row>
    <row r="114" spans="2:9" s="11" customFormat="1" ht="80.099999999999994" customHeight="1" x14ac:dyDescent="0.25">
      <c r="B114" s="10">
        <f>Общая!B103</f>
        <v>100</v>
      </c>
      <c r="C114" s="19" t="str">
        <f>Общая!E103</f>
        <v>ООО "Промкомбинат"</v>
      </c>
      <c r="D114" s="20" t="str">
        <f>CONCATENATE(Общая!G103," ",Общая!H103," ",Общая!I103," 
", Общая!K103," ",Общая!L103)</f>
        <v>Курятников Алексей Алексеевич 
техник-механик 2 месяца</v>
      </c>
      <c r="E114" s="21" t="str">
        <f>Общая!M103</f>
        <v>первичная</v>
      </c>
      <c r="F114" s="21" t="str">
        <f>Общая!R103</f>
        <v>II до  1000 В</v>
      </c>
      <c r="G114" s="21" t="str">
        <f>Общая!N103</f>
        <v>административно-технический персонал</v>
      </c>
      <c r="H114" s="21" t="str">
        <f>Общая!S103</f>
        <v>ПТЭЭПЭЭ</v>
      </c>
      <c r="I114" s="22">
        <f>Общая!V103</f>
        <v>0.5625</v>
      </c>
    </row>
    <row r="115" spans="2:9" s="11" customFormat="1" ht="80.099999999999994" customHeight="1" x14ac:dyDescent="0.25">
      <c r="B115" s="10">
        <f>Общая!B104</f>
        <v>101</v>
      </c>
      <c r="C115" s="19" t="str">
        <f>Общая!E104</f>
        <v xml:space="preserve">ООО «ПСК СТАНДАРТ» </v>
      </c>
      <c r="D115" s="20" t="str">
        <f>CONCATENATE(Общая!G104," ",Общая!H104," ",Общая!I104," 
", Общая!K104," ",Общая!L104)</f>
        <v>Мазов  Сергей  Александрович 
Главный энергетик 5 лет</v>
      </c>
      <c r="E115" s="21" t="str">
        <f>Общая!M104</f>
        <v>очередная</v>
      </c>
      <c r="F115" s="21" t="str">
        <f>Общая!R104</f>
        <v>III до и выше 1000 В</v>
      </c>
      <c r="G115" s="21" t="str">
        <f>Общая!N104</f>
        <v>административно-технический персонал</v>
      </c>
      <c r="H115" s="21" t="str">
        <f>Общая!S104</f>
        <v>ПТЭЭПЭЭ</v>
      </c>
      <c r="I115" s="22">
        <f>Общая!V104</f>
        <v>0.5625</v>
      </c>
    </row>
    <row r="116" spans="2:9" s="11" customFormat="1" ht="80.099999999999994" customHeight="1" x14ac:dyDescent="0.25">
      <c r="B116" s="10">
        <f>Общая!B105</f>
        <v>102</v>
      </c>
      <c r="C116" s="19" t="str">
        <f>Общая!E105</f>
        <v>ООО "Самолет Энерго"</v>
      </c>
      <c r="D116" s="20" t="str">
        <f>CONCATENATE(Общая!G105," ",Общая!H105," ",Общая!I105," 
", Общая!K105," ",Общая!L105)</f>
        <v>Минаев Роман Владимирович 
начальник котельной 7 лет</v>
      </c>
      <c r="E116" s="21" t="str">
        <f>Общая!M105</f>
        <v>очередная</v>
      </c>
      <c r="F116" s="21" t="str">
        <f>Общая!R105</f>
        <v>-</v>
      </c>
      <c r="G116" s="21" t="str">
        <f>Общая!N105</f>
        <v>управленческий персонал</v>
      </c>
      <c r="H116" s="21" t="str">
        <f>Общая!S105</f>
        <v>ПТЭТЭ</v>
      </c>
      <c r="I116" s="22">
        <f>Общая!V105</f>
        <v>0.5625</v>
      </c>
    </row>
    <row r="117" spans="2:9" s="11" customFormat="1" ht="80.099999999999994" customHeight="1" x14ac:dyDescent="0.25">
      <c r="B117" s="10">
        <f>Общая!B106</f>
        <v>103</v>
      </c>
      <c r="C117" s="19" t="str">
        <f>Общая!E106</f>
        <v>ООО "Самолет Энерго"</v>
      </c>
      <c r="D117" s="20" t="str">
        <f>CONCATENATE(Общая!G106," ",Общая!H106," ",Общая!I106," 
", Общая!K106," ",Общая!L106)</f>
        <v>Анашкин  Денис Евгеньевич 
начальник котельной 3 года</v>
      </c>
      <c r="E117" s="21" t="str">
        <f>Общая!M106</f>
        <v>очередная</v>
      </c>
      <c r="F117" s="21" t="str">
        <f>Общая!R106</f>
        <v>-</v>
      </c>
      <c r="G117" s="21" t="str">
        <f>Общая!N106</f>
        <v>управленческий персонал</v>
      </c>
      <c r="H117" s="21" t="str">
        <f>Общая!S106</f>
        <v>ПТЭТЭ</v>
      </c>
      <c r="I117" s="22">
        <f>Общая!V106</f>
        <v>0.5625</v>
      </c>
    </row>
    <row r="118" spans="2:9" s="11" customFormat="1" ht="80.099999999999994" customHeight="1" x14ac:dyDescent="0.25">
      <c r="B118" s="10">
        <f>Общая!B107</f>
        <v>104</v>
      </c>
      <c r="C118" s="19" t="str">
        <f>Общая!E107</f>
        <v>ООО "БКС"</v>
      </c>
      <c r="D118" s="20" t="str">
        <f>CONCATENATE(Общая!G107," ",Общая!H107," ",Общая!I107," 
", Общая!K107," ",Общая!L107)</f>
        <v>Зотов Валерий Валентинович 
главный инженер 11 лет</v>
      </c>
      <c r="E118" s="21" t="str">
        <f>Общая!M107</f>
        <v>очередная</v>
      </c>
      <c r="F118" s="21" t="str">
        <f>Общая!R107</f>
        <v>IV до и выше 1000 В</v>
      </c>
      <c r="G118" s="21" t="str">
        <f>Общая!N107</f>
        <v>административно-технический персонал</v>
      </c>
      <c r="H118" s="21" t="str">
        <f>Общая!S107</f>
        <v>ПТЭЭПЭЭ</v>
      </c>
      <c r="I118" s="22">
        <f>Общая!V107</f>
        <v>0.5625</v>
      </c>
    </row>
    <row r="119" spans="2:9" s="11" customFormat="1" ht="80.099999999999994" customHeight="1" x14ac:dyDescent="0.25">
      <c r="B119" s="10">
        <f>Общая!B108</f>
        <v>105</v>
      </c>
      <c r="C119" s="19" t="str">
        <f>Общая!E108</f>
        <v>ООО "Подольский трикотаж"</v>
      </c>
      <c r="D119" s="20" t="str">
        <f>CONCATENATE(Общая!G108," ",Общая!H108," ",Общая!I108," 
", Общая!K108," ",Общая!L108)</f>
        <v>Сычугов Дмитрий Викторович 
Техник-электрик-наладчик электронного оборудования 1 год</v>
      </c>
      <c r="E119" s="21" t="str">
        <f>Общая!M108</f>
        <v>очередная</v>
      </c>
      <c r="F119" s="21" t="str">
        <f>Общая!R108</f>
        <v>IV до  1000 В</v>
      </c>
      <c r="G119" s="21" t="str">
        <f>Общая!N108</f>
        <v>административно-технический персонал</v>
      </c>
      <c r="H119" s="21" t="str">
        <f>Общая!S108</f>
        <v>ПТЭЭПЭЭ</v>
      </c>
      <c r="I119" s="22">
        <f>Общая!V108</f>
        <v>0.5625</v>
      </c>
    </row>
    <row r="120" spans="2:9" s="11" customFormat="1" ht="80.099999999999994" customHeight="1" x14ac:dyDescent="0.25">
      <c r="B120" s="10">
        <f>Общая!B109</f>
        <v>106</v>
      </c>
      <c r="C120" s="19" t="str">
        <f>Общая!E109</f>
        <v>ООО "МТМ"</v>
      </c>
      <c r="D120" s="20" t="str">
        <f>CONCATENATE(Общая!G109," ",Общая!H109," ",Общая!I109," 
", Общая!K109," ",Общая!L109)</f>
        <v>Киселев Дмитрий Александрович 
Мастер 6 мес</v>
      </c>
      <c r="E120" s="21" t="str">
        <f>Общая!M109</f>
        <v>внеочередная</v>
      </c>
      <c r="F120" s="21" t="str">
        <f>Общая!R109</f>
        <v>II до  1000 В</v>
      </c>
      <c r="G120" s="21" t="str">
        <f>Общая!N109</f>
        <v>административно-технический персонал</v>
      </c>
      <c r="H120" s="21" t="str">
        <f>Общая!S109</f>
        <v>ПТЭЭПЭЭ</v>
      </c>
      <c r="I120" s="22">
        <f>Общая!V109</f>
        <v>0.5625</v>
      </c>
    </row>
    <row r="121" spans="2:9" s="11" customFormat="1" ht="80.099999999999994" customHeight="1" x14ac:dyDescent="0.25">
      <c r="B121" s="10">
        <f>Общая!B110</f>
        <v>107</v>
      </c>
      <c r="C121" s="19" t="str">
        <f>Общая!E110</f>
        <v>ИП Гаврилов В.А.</v>
      </c>
      <c r="D121" s="20" t="str">
        <f>CONCATENATE(Общая!G110," ",Общая!H110," ",Общая!I110," 
", Общая!K110," ",Общая!L110)</f>
        <v>Гаврилов Виктор Анатольевич 
Инженер 10 лет</v>
      </c>
      <c r="E121" s="21" t="str">
        <f>Общая!M110</f>
        <v>внеочередная</v>
      </c>
      <c r="F121" s="21" t="str">
        <f>Общая!R110</f>
        <v>III до и выше 1000 В</v>
      </c>
      <c r="G121" s="21" t="str">
        <f>Общая!N110</f>
        <v>административно-технический персонал</v>
      </c>
      <c r="H121" s="21" t="str">
        <f>Общая!S110</f>
        <v>ПТЭЭПЭЭ</v>
      </c>
      <c r="I121" s="22">
        <f>Общая!V110</f>
        <v>0.5625</v>
      </c>
    </row>
    <row r="122" spans="2:9" s="11" customFormat="1" ht="80.099999999999994" customHeight="1" x14ac:dyDescent="0.25">
      <c r="B122" s="10">
        <f>Общая!B111</f>
        <v>108</v>
      </c>
      <c r="C122" s="19" t="str">
        <f>Общая!E111</f>
        <v>ООО "КэтЛогистик"</v>
      </c>
      <c r="D122" s="20" t="str">
        <f>CONCATENATE(Общая!G111," ",Общая!H111," ",Общая!I111," 
", Общая!K111," ",Общая!L111)</f>
        <v>Орехов Андрей Игоревич 
начальник смены 6 лет</v>
      </c>
      <c r="E122" s="21" t="str">
        <f>Общая!M111</f>
        <v>первичная</v>
      </c>
      <c r="F122" s="21" t="str">
        <f>Общая!R111</f>
        <v>II до  1000 В</v>
      </c>
      <c r="G122" s="21" t="str">
        <f>Общая!N111</f>
        <v>административно-технический персонал</v>
      </c>
      <c r="H122" s="21" t="str">
        <f>Общая!S111</f>
        <v>ПТЭЭПЭЭ</v>
      </c>
      <c r="I122" s="22">
        <f>Общая!V111</f>
        <v>0.5625</v>
      </c>
    </row>
    <row r="123" spans="2:9" s="11" customFormat="1" ht="80.099999999999994" customHeight="1" x14ac:dyDescent="0.25">
      <c r="B123" s="10">
        <f>Общая!B112</f>
        <v>109</v>
      </c>
      <c r="C123" s="19" t="str">
        <f>Общая!E112</f>
        <v>ООО "КэтЛогистик"</v>
      </c>
      <c r="D123" s="20" t="str">
        <f>CONCATENATE(Общая!G112," ",Общая!H112," ",Общая!I112," 
", Общая!K112," ",Общая!L112)</f>
        <v>Русакова Наталья Викторовна 
руководитель складского комплекса 1,5 года</v>
      </c>
      <c r="E123" s="21" t="str">
        <f>Общая!M112</f>
        <v>первичная</v>
      </c>
      <c r="F123" s="21" t="str">
        <f>Общая!R112</f>
        <v>II до  1000 В</v>
      </c>
      <c r="G123" s="21" t="str">
        <f>Общая!N112</f>
        <v>административно-технический персонал</v>
      </c>
      <c r="H123" s="21" t="str">
        <f>Общая!S112</f>
        <v>ПТЭЭПЭЭ</v>
      </c>
      <c r="I123" s="22">
        <f>Общая!V112</f>
        <v>0.5625</v>
      </c>
    </row>
    <row r="124" spans="2:9" s="11" customFormat="1" ht="80.099999999999994" customHeight="1" x14ac:dyDescent="0.25">
      <c r="B124" s="10">
        <f>Общая!B113</f>
        <v>110</v>
      </c>
      <c r="C124" s="19" t="str">
        <f>Общая!E113</f>
        <v>ООО "ДАВЫДОВО"</v>
      </c>
      <c r="D124" s="20" t="str">
        <f>CONCATENATE(Общая!G113," ",Общая!H113," ",Общая!I113," 
", Общая!K113," ",Общая!L113)</f>
        <v>Медведев  Алексей  Сергеевич 
Энергетик 2,5 года</v>
      </c>
      <c r="E124" s="21" t="str">
        <f>Общая!M113</f>
        <v>очередная</v>
      </c>
      <c r="F124" s="21" t="str">
        <f>Общая!R113</f>
        <v>V до и выше 1000 В</v>
      </c>
      <c r="G124" s="21" t="str">
        <f>Общая!N113</f>
        <v>административно-технический персонал</v>
      </c>
      <c r="H124" s="21" t="str">
        <f>Общая!S113</f>
        <v>ПТЭЭПЭЭ</v>
      </c>
      <c r="I124" s="22">
        <f>Общая!V113</f>
        <v>0.5625</v>
      </c>
    </row>
    <row r="125" spans="2:9" s="11" customFormat="1" ht="80.099999999999994" customHeight="1" x14ac:dyDescent="0.25">
      <c r="B125" s="10">
        <f>Общая!B114</f>
        <v>111</v>
      </c>
      <c r="C125" s="19" t="str">
        <f>Общая!E114</f>
        <v>АО "СЭУ Трансинжстрой"</v>
      </c>
      <c r="D125" s="20" t="str">
        <f>CONCATENATE(Общая!G114," ",Общая!H114," ",Общая!I114," 
", Общая!K114," ",Общая!L114)</f>
        <v>Обжирин Олег Юрьевич 
Главный инженер 10 лет.</v>
      </c>
      <c r="E125" s="21" t="str">
        <f>Общая!M114</f>
        <v>очередная</v>
      </c>
      <c r="F125" s="21" t="str">
        <f>Общая!R114</f>
        <v>V до и выше 1000 В</v>
      </c>
      <c r="G125" s="21" t="str">
        <f>Общая!N114</f>
        <v>административно-технический персонал</v>
      </c>
      <c r="H125" s="21" t="str">
        <f>Общая!S114</f>
        <v>ПТЭЭПЭЭ</v>
      </c>
      <c r="I125" s="22">
        <f>Общая!V114</f>
        <v>0.5625</v>
      </c>
    </row>
    <row r="126" spans="2:9" s="11" customFormat="1" ht="80.099999999999994" customHeight="1" x14ac:dyDescent="0.25">
      <c r="B126" s="10">
        <f>Общая!B115</f>
        <v>112</v>
      </c>
      <c r="C126" s="19" t="str">
        <f>Общая!E115</f>
        <v>АО "СЭУ Трансинжстрой"</v>
      </c>
      <c r="D126" s="20" t="str">
        <f>CONCATENATE(Общая!G115," ",Общая!H115," ",Общая!I115," 
", Общая!K115," ",Общая!L115)</f>
        <v>Лашевцев Дмитрий  Андреевич 
Заместитель директора 9 лет</v>
      </c>
      <c r="E126" s="21" t="str">
        <f>Общая!M115</f>
        <v>очередная</v>
      </c>
      <c r="F126" s="21" t="str">
        <f>Общая!R115</f>
        <v>IV до  1000 В</v>
      </c>
      <c r="G126" s="21" t="str">
        <f>Общая!N115</f>
        <v>административно-технический персонал</v>
      </c>
      <c r="H126" s="21" t="str">
        <f>Общая!S115</f>
        <v>ПТЭЭПЭЭ</v>
      </c>
      <c r="I126" s="22">
        <f>Общая!V115</f>
        <v>0.5625</v>
      </c>
    </row>
    <row r="127" spans="2:9" s="11" customFormat="1" ht="80.099999999999994" customHeight="1" x14ac:dyDescent="0.25">
      <c r="B127" s="10">
        <f>Общая!B116</f>
        <v>113</v>
      </c>
      <c r="C127" s="19" t="str">
        <f>Общая!E116</f>
        <v>АО "СЭУ Трансинжстрой"</v>
      </c>
      <c r="D127" s="20" t="str">
        <f>CONCATENATE(Общая!G116," ",Общая!H116," ",Общая!I116," 
", Общая!K116," ",Общая!L116)</f>
        <v>Днепровский Александр Георгиевич 
Инженер 3 года</v>
      </c>
      <c r="E127" s="21" t="str">
        <f>Общая!M116</f>
        <v>очередная</v>
      </c>
      <c r="F127" s="21" t="str">
        <f>Общая!R116</f>
        <v>IV до  1000 В</v>
      </c>
      <c r="G127" s="21" t="str">
        <f>Общая!N116</f>
        <v>административно-технический персонал</v>
      </c>
      <c r="H127" s="21" t="str">
        <f>Общая!S116</f>
        <v>ПТЭЭПЭЭ</v>
      </c>
      <c r="I127" s="22">
        <f>Общая!V116</f>
        <v>0.5625</v>
      </c>
    </row>
    <row r="128" spans="2:9" s="11" customFormat="1" ht="80.099999999999994" customHeight="1" x14ac:dyDescent="0.25">
      <c r="B128" s="10">
        <f>Общая!B117</f>
        <v>114</v>
      </c>
      <c r="C128" s="19" t="str">
        <f>Общая!E117</f>
        <v>АО "СЭУ Трансинжстрой"</v>
      </c>
      <c r="D128" s="20" t="str">
        <f>CONCATENATE(Общая!G117," ",Общая!H117," ",Общая!I117," 
", Общая!K117," ",Общая!L117)</f>
        <v>Сафронов Игорь Николаевич 
Главный специалист по лифтам 10 лет</v>
      </c>
      <c r="E128" s="21" t="str">
        <f>Общая!M117</f>
        <v>первичная</v>
      </c>
      <c r="F128" s="21" t="str">
        <f>Общая!R117</f>
        <v>II до  1000 В</v>
      </c>
      <c r="G128" s="21" t="str">
        <f>Общая!N117</f>
        <v>административно-технический персонал</v>
      </c>
      <c r="H128" s="21" t="str">
        <f>Общая!S117</f>
        <v>ПТЭЭПЭЭ</v>
      </c>
      <c r="I128" s="22">
        <f>Общая!V117</f>
        <v>0.5625</v>
      </c>
    </row>
    <row r="129" spans="2:9" s="11" customFormat="1" ht="80.099999999999994" customHeight="1" x14ac:dyDescent="0.25">
      <c r="B129" s="10">
        <f>Общая!B118</f>
        <v>115</v>
      </c>
      <c r="C129" s="19" t="str">
        <f>Общая!E118</f>
        <v>ООО СЗ СПС-МОСКОВИЯ</v>
      </c>
      <c r="D129" s="20" t="str">
        <f>CONCATENATE(Общая!G118," ",Общая!H118," ",Общая!I118," 
", Общая!K118," ",Общая!L118)</f>
        <v>Юрин Евгений Анатольевич 
начальник отдела подготовки объектов к эксплуатации 2 года</v>
      </c>
      <c r="E129" s="21" t="str">
        <f>Общая!M118</f>
        <v>внеочередная</v>
      </c>
      <c r="F129" s="21" t="str">
        <f>Общая!R118</f>
        <v>III до и выше 1000 В</v>
      </c>
      <c r="G129" s="21" t="str">
        <f>Общая!N118</f>
        <v>административно-технический персонал</v>
      </c>
      <c r="H129" s="21" t="str">
        <f>Общая!S118</f>
        <v>ПТЭЭПЭЭ</v>
      </c>
      <c r="I129" s="22">
        <f>Общая!V118</f>
        <v>0.58333333333333337</v>
      </c>
    </row>
    <row r="130" spans="2:9" s="11" customFormat="1" ht="80.099999999999994" customHeight="1" x14ac:dyDescent="0.25">
      <c r="B130" s="10">
        <f>Общая!B119</f>
        <v>116</v>
      </c>
      <c r="C130" s="19" t="str">
        <f>Общая!E119</f>
        <v>ООО «Веда МК»</v>
      </c>
      <c r="D130" s="20" t="str">
        <f>CONCATENATE(Общая!G119," ",Общая!H119," ",Общая!I119," 
", Общая!K119," ",Общая!L119)</f>
        <v>Воробьев Владимир Алексеевич 
Ведущий инженер по пусконаладке 1 год</v>
      </c>
      <c r="E130" s="21" t="str">
        <f>Общая!M119</f>
        <v>внеочередная</v>
      </c>
      <c r="F130" s="21" t="str">
        <f>Общая!R119</f>
        <v xml:space="preserve">III до  1000 В </v>
      </c>
      <c r="G130" s="21" t="str">
        <f>Общая!N119</f>
        <v>административно-технический персонал</v>
      </c>
      <c r="H130" s="21" t="str">
        <f>Общая!S119</f>
        <v>ПТЭЭПЭЭ</v>
      </c>
      <c r="I130" s="22">
        <f>Общая!V119</f>
        <v>0.58333333333333337</v>
      </c>
    </row>
    <row r="131" spans="2:9" s="11" customFormat="1" ht="80.099999999999994" customHeight="1" x14ac:dyDescent="0.25">
      <c r="B131" s="10">
        <f>Общая!B120</f>
        <v>117</v>
      </c>
      <c r="C131" s="19" t="str">
        <f>Общая!E120</f>
        <v>АО "БАКМ"</v>
      </c>
      <c r="D131" s="20" t="str">
        <f>CONCATENATE(Общая!G120," ",Общая!H120," ",Общая!I120," 
", Общая!K120," ",Общая!L120)</f>
        <v>Ерошин Вадим Николаевич 
Технический директор-начальнки СГМиЭ- главный механик и энергетик 7 лет</v>
      </c>
      <c r="E131" s="21" t="str">
        <f>Общая!M120</f>
        <v>первичная</v>
      </c>
      <c r="F131" s="21" t="str">
        <f>Общая!R120</f>
        <v>II до и выше 1000 В</v>
      </c>
      <c r="G131" s="21" t="str">
        <f>Общая!N120</f>
        <v>административно-технический персонал</v>
      </c>
      <c r="H131" s="21" t="str">
        <f>Общая!S120</f>
        <v>ПТЭЭПЭЭ</v>
      </c>
      <c r="I131" s="22">
        <f>Общая!V120</f>
        <v>0.58333333333333337</v>
      </c>
    </row>
    <row r="132" spans="2:9" s="11" customFormat="1" ht="80.099999999999994" customHeight="1" x14ac:dyDescent="0.25">
      <c r="B132" s="10">
        <f>Общая!B121</f>
        <v>118</v>
      </c>
      <c r="C132" s="19" t="str">
        <f>Общая!E121</f>
        <v>АО "БАКМ"</v>
      </c>
      <c r="D132" s="20" t="str">
        <f>CONCATENATE(Общая!G121," ",Общая!H121," ",Общая!I121," 
", Общая!K121," ",Общая!L121)</f>
        <v>Шаншаев Ильяс Расулович 
Заместитель начальника СГМиЭ- главного механика и энергетика 6 лет</v>
      </c>
      <c r="E132" s="21" t="str">
        <f>Общая!M121</f>
        <v>первичная</v>
      </c>
      <c r="F132" s="21" t="str">
        <f>Общая!R121</f>
        <v>II до и выше 1000 В</v>
      </c>
      <c r="G132" s="21" t="str">
        <f>Общая!N121</f>
        <v>административно-технический персонал</v>
      </c>
      <c r="H132" s="21" t="str">
        <f>Общая!S121</f>
        <v>ПТЭЭПЭЭ</v>
      </c>
      <c r="I132" s="22">
        <f>Общая!V121</f>
        <v>0.58333333333333337</v>
      </c>
    </row>
    <row r="133" spans="2:9" s="11" customFormat="1" ht="80.099999999999994" customHeight="1" x14ac:dyDescent="0.25">
      <c r="B133" s="10">
        <f>Общая!B122</f>
        <v>119</v>
      </c>
      <c r="C133" s="19" t="str">
        <f>Общая!E122</f>
        <v>АО "БАКМ"</v>
      </c>
      <c r="D133" s="20" t="str">
        <f>CONCATENATE(Общая!G122," ",Общая!H122," ",Общая!I122," 
", Общая!K122," ",Общая!L122)</f>
        <v>Ростяпин Антон Сергеевич 
Заместитель главного механика и энергетика 5 лет</v>
      </c>
      <c r="E133" s="21" t="str">
        <f>Общая!M122</f>
        <v>первичная</v>
      </c>
      <c r="F133" s="21" t="str">
        <f>Общая!R122</f>
        <v>II до и выше 1000 В</v>
      </c>
      <c r="G133" s="21" t="str">
        <f>Общая!N122</f>
        <v>административно-технический персонал</v>
      </c>
      <c r="H133" s="21" t="str">
        <f>Общая!S122</f>
        <v>ПТЭЭПЭЭ</v>
      </c>
      <c r="I133" s="22">
        <f>Общая!V122</f>
        <v>0.58333333333333304</v>
      </c>
    </row>
    <row r="134" spans="2:9" s="11" customFormat="1" ht="80.099999999999994" customHeight="1" x14ac:dyDescent="0.25">
      <c r="B134" s="10">
        <f>Общая!B123</f>
        <v>120</v>
      </c>
      <c r="C134" s="19" t="str">
        <f>Общая!E123</f>
        <v>МУП "Развитие городского хозяйства"</v>
      </c>
      <c r="D134" s="20" t="str">
        <f>CONCATENATE(Общая!G123," ",Общая!H123," ",Общая!I123," 
", Общая!K123," ",Общая!L123)</f>
        <v>Перфильев Юрий Александрович 
Главный инженер 5 лет</v>
      </c>
      <c r="E134" s="21" t="str">
        <f>Общая!M123</f>
        <v>первичная</v>
      </c>
      <c r="F134" s="21" t="str">
        <f>Общая!R123</f>
        <v>II до  1000 В</v>
      </c>
      <c r="G134" s="21" t="str">
        <f>Общая!N123</f>
        <v>административно-технический персонал</v>
      </c>
      <c r="H134" s="21" t="str">
        <f>Общая!S123</f>
        <v>ПТЭЭПЭЭ</v>
      </c>
      <c r="I134" s="22">
        <f>Общая!V123</f>
        <v>0.58333333333333304</v>
      </c>
    </row>
    <row r="135" spans="2:9" s="11" customFormat="1" ht="80.099999999999994" customHeight="1" x14ac:dyDescent="0.25">
      <c r="B135" s="10">
        <f>Общая!B124</f>
        <v>121</v>
      </c>
      <c r="C135" s="19" t="str">
        <f>Общая!E124</f>
        <v>МУП "Развитие городского хозяйства"</v>
      </c>
      <c r="D135" s="20" t="str">
        <f>CONCATENATE(Общая!G124," ",Общая!H124," ",Общая!I124," 
", Общая!K124," ",Общая!L124)</f>
        <v>Асатуров  Рубен Арсенович 
Главный энергшетик 5 лет</v>
      </c>
      <c r="E135" s="21" t="str">
        <f>Общая!M124</f>
        <v>первичная</v>
      </c>
      <c r="F135" s="21" t="str">
        <f>Общая!R124</f>
        <v>II до  1000 В</v>
      </c>
      <c r="G135" s="21" t="str">
        <f>Общая!N124</f>
        <v>административно-технический персонал</v>
      </c>
      <c r="H135" s="21" t="str">
        <f>Общая!S124</f>
        <v>ПТЭЭПЭЭ</v>
      </c>
      <c r="I135" s="22">
        <f>Общая!V124</f>
        <v>0.58333333333333304</v>
      </c>
    </row>
    <row r="136" spans="2:9" s="11" customFormat="1" ht="80.099999999999994" customHeight="1" x14ac:dyDescent="0.25">
      <c r="B136" s="10">
        <f>Общая!B125</f>
        <v>122</v>
      </c>
      <c r="C136" s="19" t="str">
        <f>Общая!E125</f>
        <v>ООО "Наш двор"</v>
      </c>
      <c r="D136" s="20" t="str">
        <f>CONCATENATE(Общая!G125," ",Общая!H125," ",Общая!I125," 
", Общая!K125," ",Общая!L125)</f>
        <v>Яковлев Андрей Геннадьевич 
главный инженер 2 год</v>
      </c>
      <c r="E136" s="21" t="str">
        <f>Общая!M125</f>
        <v>очередная</v>
      </c>
      <c r="F136" s="21" t="str">
        <f>Общая!R125</f>
        <v>-</v>
      </c>
      <c r="G136" s="21" t="str">
        <f>Общая!N125</f>
        <v>управленческий персонал</v>
      </c>
      <c r="H136" s="21" t="str">
        <f>Общая!S125</f>
        <v>ПТЭТЭ</v>
      </c>
      <c r="I136" s="22">
        <f>Общая!V125</f>
        <v>0.58333333333333304</v>
      </c>
    </row>
    <row r="137" spans="2:9" s="11" customFormat="1" ht="80.099999999999994" customHeight="1" x14ac:dyDescent="0.25">
      <c r="B137" s="10">
        <f>Общая!B126</f>
        <v>123</v>
      </c>
      <c r="C137" s="19" t="str">
        <f>Общая!E126</f>
        <v>ООО "Наш двор"</v>
      </c>
      <c r="D137" s="20" t="str">
        <f>CONCATENATE(Общая!G126," ",Общая!H126," ",Общая!I126," 
", Общая!K126," ",Общая!L126)</f>
        <v>Кокорев Константин Владимирович 
заместитель главного инженера 2 год</v>
      </c>
      <c r="E137" s="21" t="str">
        <f>Общая!M126</f>
        <v>очередная</v>
      </c>
      <c r="F137" s="21" t="str">
        <f>Общая!R126</f>
        <v>-</v>
      </c>
      <c r="G137" s="21" t="str">
        <f>Общая!N126</f>
        <v>управленческий персонал</v>
      </c>
      <c r="H137" s="21" t="str">
        <f>Общая!S126</f>
        <v>ПТЭТЭ</v>
      </c>
      <c r="I137" s="22">
        <f>Общая!V126</f>
        <v>0.58333333333333304</v>
      </c>
    </row>
    <row r="138" spans="2:9" s="11" customFormat="1" ht="80.099999999999994" customHeight="1" x14ac:dyDescent="0.25">
      <c r="B138" s="10">
        <f>Общая!B127</f>
        <v>124</v>
      </c>
      <c r="C138" s="19" t="str">
        <f>Общая!E127</f>
        <v>ГАУЗ МО "ЦГКБ г. Реутов"</v>
      </c>
      <c r="D138" s="20" t="str">
        <f>CONCATENATE(Общая!G127," ",Общая!H127," ",Общая!I127," 
", Общая!K127," ",Общая!L127)</f>
        <v>Драчевский  Александр Степанович 
Инженер СЗиС 3 года</v>
      </c>
      <c r="E138" s="21" t="str">
        <f>Общая!M127</f>
        <v>первичная</v>
      </c>
      <c r="F138" s="21" t="str">
        <f>Общая!R127</f>
        <v>II до  1000 В</v>
      </c>
      <c r="G138" s="21" t="str">
        <f>Общая!N127</f>
        <v>административно-технический персонал</v>
      </c>
      <c r="H138" s="21" t="str">
        <f>Общая!S127</f>
        <v>ПТЭЭПЭЭ</v>
      </c>
      <c r="I138" s="22">
        <f>Общая!V127</f>
        <v>0.58333333333333304</v>
      </c>
    </row>
    <row r="139" spans="2:9" s="11" customFormat="1" ht="80.099999999999994" customHeight="1" x14ac:dyDescent="0.25">
      <c r="B139" s="10">
        <f>Общая!B128</f>
        <v>125</v>
      </c>
      <c r="C139" s="19" t="str">
        <f>Общая!E128</f>
        <v>ГАУЗ МО "ЦГКБ г. Реутов"</v>
      </c>
      <c r="D139" s="20" t="str">
        <f>CONCATENATE(Общая!G128," ",Общая!H128," ",Общая!I128," 
", Общая!K128," ",Общая!L128)</f>
        <v>Филиппенко Николай Анатольевич 
Инжененр по медецинскому оборудованию 3 года</v>
      </c>
      <c r="E139" s="21" t="str">
        <f>Общая!M128</f>
        <v>первичная</v>
      </c>
      <c r="F139" s="21" t="str">
        <f>Общая!R128</f>
        <v>II до  1000 В</v>
      </c>
      <c r="G139" s="21" t="str">
        <f>Общая!N128</f>
        <v>административно-технический персонал</v>
      </c>
      <c r="H139" s="21" t="str">
        <f>Общая!S128</f>
        <v>ПТЭЭПЭЭ</v>
      </c>
      <c r="I139" s="22">
        <f>Общая!V128</f>
        <v>0.58333333333333304</v>
      </c>
    </row>
    <row r="140" spans="2:9" s="11" customFormat="1" ht="80.099999999999994" customHeight="1" x14ac:dyDescent="0.25">
      <c r="B140" s="10">
        <f>Общая!B129</f>
        <v>126</v>
      </c>
      <c r="C140" s="19" t="str">
        <f>Общая!E129</f>
        <v>ГАУЗ МО "ЦГКБ г. Реутов"</v>
      </c>
      <c r="D140" s="20" t="str">
        <f>CONCATENATE(Общая!G129," ",Общая!H129," ",Общая!I129," 
", Общая!K129," ",Общая!L129)</f>
        <v>Локотченко Сергей Александрович 
Начальник отдела информационных технологий 3 года</v>
      </c>
      <c r="E140" s="21" t="str">
        <f>Общая!M129</f>
        <v>первичная</v>
      </c>
      <c r="F140" s="21" t="str">
        <f>Общая!R129</f>
        <v>II до  1000 В</v>
      </c>
      <c r="G140" s="21" t="str">
        <f>Общая!N129</f>
        <v>административно-технический персонал</v>
      </c>
      <c r="H140" s="21" t="str">
        <f>Общая!S129</f>
        <v>ПТЭЭПЭЭ</v>
      </c>
      <c r="I140" s="22">
        <f>Общая!V129</f>
        <v>0.58333333333333304</v>
      </c>
    </row>
    <row r="141" spans="2:9" s="11" customFormat="1" ht="80.099999999999994" customHeight="1" x14ac:dyDescent="0.25">
      <c r="B141" s="10">
        <f>Общая!B130</f>
        <v>127</v>
      </c>
      <c r="C141" s="19" t="str">
        <f>Общая!E130</f>
        <v>ГАУЗ МО "ЦГКБ г. Реутов"</v>
      </c>
      <c r="D141" s="20" t="str">
        <f>CONCATENATE(Общая!G130," ",Общая!H130," ",Общая!I130," 
", Общая!K130," ",Общая!L130)</f>
        <v>Пашкевич  Иван Викторович 
Ведущий специалсит одтела информационных технологий 3 года</v>
      </c>
      <c r="E141" s="21" t="str">
        <f>Общая!M130</f>
        <v>первичная</v>
      </c>
      <c r="F141" s="21" t="str">
        <f>Общая!R130</f>
        <v>II до  1000 В</v>
      </c>
      <c r="G141" s="21" t="str">
        <f>Общая!N130</f>
        <v>административно-технический персонал</v>
      </c>
      <c r="H141" s="21" t="str">
        <f>Общая!S130</f>
        <v>ПТЭЭПЭЭ</v>
      </c>
      <c r="I141" s="22">
        <f>Общая!V130</f>
        <v>0.58333333333333304</v>
      </c>
    </row>
    <row r="142" spans="2:9" s="11" customFormat="1" ht="80.099999999999994" customHeight="1" x14ac:dyDescent="0.25">
      <c r="B142" s="10">
        <f>Общая!B131</f>
        <v>128</v>
      </c>
      <c r="C142" s="19" t="str">
        <f>Общая!E131</f>
        <v>ООО "ТИТАН"</v>
      </c>
      <c r="D142" s="20" t="str">
        <f>CONCATENATE(Общая!G131," ",Общая!H131," ",Общая!I131," 
", Общая!K131," ",Общая!L131)</f>
        <v>Гавриков Сергей Александрович 
Заместитель начальника отдела проектирования 23 года</v>
      </c>
      <c r="E142" s="21" t="str">
        <f>Общая!M131</f>
        <v>внеочередная</v>
      </c>
      <c r="F142" s="21" t="str">
        <f>Общая!R131</f>
        <v>IV до и выше 1000 В</v>
      </c>
      <c r="G142" s="21" t="str">
        <f>Общая!N131</f>
        <v>административно-технический персонал с правом испытания оборудования повышенным напряжением</v>
      </c>
      <c r="H142" s="21" t="str">
        <f>Общая!S131</f>
        <v>ПТЭСиС</v>
      </c>
      <c r="I142" s="22">
        <f>Общая!V131</f>
        <v>0.58333333333333304</v>
      </c>
    </row>
    <row r="143" spans="2:9" s="11" customFormat="1" ht="80.099999999999994" customHeight="1" x14ac:dyDescent="0.25">
      <c r="B143" s="10">
        <f>Общая!B132</f>
        <v>129</v>
      </c>
      <c r="C143" s="19" t="str">
        <f>Общая!E132</f>
        <v xml:space="preserve">ООО "Домоуправление" </v>
      </c>
      <c r="D143" s="20" t="str">
        <f>CONCATENATE(Общая!G132," ",Общая!H132," ",Общая!I132," 
", Общая!K132," ",Общая!L132)</f>
        <v>Бажин Александр Геннадьевич 
Энергетик 9 лет</v>
      </c>
      <c r="E143" s="21" t="str">
        <f>Общая!M132</f>
        <v>первичная</v>
      </c>
      <c r="F143" s="21" t="str">
        <f>Общая!R132</f>
        <v>II до  1000 В</v>
      </c>
      <c r="G143" s="21" t="str">
        <f>Общая!N132</f>
        <v>административно-технический персонал</v>
      </c>
      <c r="H143" s="21" t="str">
        <f>Общая!S132</f>
        <v>ПТЭЭПЭЭ</v>
      </c>
      <c r="I143" s="22">
        <f>Общая!V132</f>
        <v>0.58333333333333304</v>
      </c>
    </row>
    <row r="144" spans="2:9" s="11" customFormat="1" ht="80.099999999999994" customHeight="1" x14ac:dyDescent="0.25">
      <c r="B144" s="10">
        <f>Общая!B133</f>
        <v>130</v>
      </c>
      <c r="C144" s="19" t="str">
        <f>Общая!E133</f>
        <v>ООО "Лифтек-МГрупп"</v>
      </c>
      <c r="D144" s="20" t="str">
        <f>CONCATENATE(Общая!G133," ",Общая!H133," ",Общая!I133," 
", Общая!K133," ",Общая!L133)</f>
        <v>Решотко Сергей  Евгеньевич 
Начальник участка, 4 года</v>
      </c>
      <c r="E144" s="21" t="str">
        <f>Общая!M133</f>
        <v>внеочередная</v>
      </c>
      <c r="F144" s="21" t="str">
        <f>Общая!R133</f>
        <v>IV до  1000 В</v>
      </c>
      <c r="G144" s="21" t="str">
        <f>Общая!N133</f>
        <v>административно-технический персонал</v>
      </c>
      <c r="H144" s="21" t="str">
        <f>Общая!S133</f>
        <v>ПТЭЭПЭЭ</v>
      </c>
      <c r="I144" s="22">
        <f>Общая!V133</f>
        <v>0.60416666666666663</v>
      </c>
    </row>
    <row r="145" spans="2:9" s="50" customFormat="1" ht="80.099999999999994" customHeight="1" x14ac:dyDescent="0.25">
      <c r="B145" s="10">
        <f>Общая!B134</f>
        <v>131</v>
      </c>
      <c r="C145" s="19" t="str">
        <f>Общая!E134</f>
        <v>ООО "Лифтек-МГрупп"</v>
      </c>
      <c r="D145" s="20" t="str">
        <f>CONCATENATE(Общая!G134," ",Общая!H134," ",Общая!I134," 
", Общая!K134," ",Общая!L134)</f>
        <v>Пузько Николай Сергеевич 
Производитель работ 1,5 года</v>
      </c>
      <c r="E145" s="21" t="str">
        <f>Общая!M134</f>
        <v>внеочередная</v>
      </c>
      <c r="F145" s="21" t="str">
        <f>Общая!R134</f>
        <v>IV до  1000 В</v>
      </c>
      <c r="G145" s="21" t="str">
        <f>Общая!N134</f>
        <v>административно-технический персонал</v>
      </c>
      <c r="H145" s="21" t="str">
        <f>Общая!S134</f>
        <v>ПТЭЭПЭЭ</v>
      </c>
      <c r="I145" s="22">
        <f>Общая!V134</f>
        <v>0.60416666666666663</v>
      </c>
    </row>
    <row r="146" spans="2:9" s="11" customFormat="1" ht="80.099999999999994" customHeight="1" x14ac:dyDescent="0.25">
      <c r="B146" s="10">
        <f>Общая!B135</f>
        <v>132</v>
      </c>
      <c r="C146" s="19" t="str">
        <f>Общая!E135</f>
        <v>АО "СЭУ Трансинжстрой"</v>
      </c>
      <c r="D146" s="20" t="str">
        <f>CONCATENATE(Общая!G135," ",Общая!H135," ",Общая!I135," 
", Общая!K135," ",Общая!L135)</f>
        <v>Обжирин Олег Юрьевич 
Главный инженер 10 лет.</v>
      </c>
      <c r="E146" s="21" t="str">
        <f>Общая!M135</f>
        <v>очередная</v>
      </c>
      <c r="F146" s="21" t="str">
        <f>Общая!R135</f>
        <v>V до и выше 1000 В</v>
      </c>
      <c r="G146" s="21" t="str">
        <f>Общая!N135</f>
        <v>административно-технический персонал</v>
      </c>
      <c r="H146" s="21" t="str">
        <f>Общая!S135</f>
        <v>ПТЭЭПЭЭ</v>
      </c>
      <c r="I146" s="22">
        <f>Общая!V135</f>
        <v>0.60416666666666663</v>
      </c>
    </row>
    <row r="147" spans="2:9" s="11" customFormat="1" ht="80.099999999999994" customHeight="1" x14ac:dyDescent="0.25">
      <c r="B147" s="10">
        <f>Общая!B136</f>
        <v>133</v>
      </c>
      <c r="C147" s="19" t="str">
        <f>Общая!E136</f>
        <v>ООО "СП НАРА-ЛИФТ"</v>
      </c>
      <c r="D147" s="20" t="str">
        <f>CONCATENATE(Общая!G136," ",Общая!H136," ",Общая!I136," 
", Общая!K136," ",Общая!L136)</f>
        <v>Агафонова  Людмила Никифоровна 
Диспетчер 5 мес</v>
      </c>
      <c r="E147" s="21" t="str">
        <f>Общая!M136</f>
        <v>первичная</v>
      </c>
      <c r="F147" s="21" t="str">
        <f>Общая!R136</f>
        <v>II до  1000 В</v>
      </c>
      <c r="G147" s="21" t="str">
        <f>Общая!N136</f>
        <v>административно-технический персонал</v>
      </c>
      <c r="H147" s="21" t="str">
        <f>Общая!S136</f>
        <v>ПТЭЭПЭЭ</v>
      </c>
      <c r="I147" s="22">
        <f>Общая!V136</f>
        <v>0.60416666666666663</v>
      </c>
    </row>
    <row r="148" spans="2:9" s="11" customFormat="1" ht="80.099999999999994" customHeight="1" x14ac:dyDescent="0.25">
      <c r="B148" s="10">
        <f>Общая!B137</f>
        <v>134</v>
      </c>
      <c r="C148" s="19" t="str">
        <f>Общая!E137</f>
        <v>ООО "СП НАРА-ЛИФТ"</v>
      </c>
      <c r="D148" s="20" t="str">
        <f>CONCATENATE(Общая!G137," ",Общая!H137," ",Общая!I137," 
", Общая!K137," ",Общая!L137)</f>
        <v>Васильев Вячеслав Вадимович 
Главный инженер 11 лет</v>
      </c>
      <c r="E148" s="21" t="str">
        <f>Общая!M137</f>
        <v>первичная</v>
      </c>
      <c r="F148" s="21" t="str">
        <f>Общая!R137</f>
        <v>II до  1000 В</v>
      </c>
      <c r="G148" s="21" t="str">
        <f>Общая!N137</f>
        <v>административно-технический персонал</v>
      </c>
      <c r="H148" s="21" t="str">
        <f>Общая!S137</f>
        <v>ПТЭЭПЭЭ</v>
      </c>
      <c r="I148" s="22">
        <f>Общая!V137</f>
        <v>0.60416666666666696</v>
      </c>
    </row>
    <row r="149" spans="2:9" s="50" customFormat="1" ht="80.099999999999994" customHeight="1" x14ac:dyDescent="0.25">
      <c r="B149" s="10">
        <f>Общая!B138</f>
        <v>135</v>
      </c>
      <c r="C149" s="19" t="str">
        <f>Общая!E138</f>
        <v>ООО "СП НАРА-ЛИФТ"</v>
      </c>
      <c r="D149" s="20" t="str">
        <f>CONCATENATE(Общая!G138," ",Общая!H138," ",Общая!I138," 
", Общая!K138," ",Общая!L138)</f>
        <v>Юмакулов Муса Зайнуллаевич 
Производитель работ 1 год 8 мес</v>
      </c>
      <c r="E149" s="21" t="str">
        <f>Общая!M138</f>
        <v>внеочередная</v>
      </c>
      <c r="F149" s="21" t="str">
        <f>Общая!R138</f>
        <v xml:space="preserve">III до  1000 В </v>
      </c>
      <c r="G149" s="21" t="str">
        <f>Общая!N138</f>
        <v>административно-технический персонал</v>
      </c>
      <c r="H149" s="21" t="str">
        <f>Общая!S138</f>
        <v>ПТЭЭПЭЭ</v>
      </c>
      <c r="I149" s="22">
        <f>Общая!V138</f>
        <v>0.60416666666666696</v>
      </c>
    </row>
    <row r="150" spans="2:9" s="11" customFormat="1" ht="80.099999999999994" customHeight="1" x14ac:dyDescent="0.25">
      <c r="B150" s="10">
        <f>Общая!B139</f>
        <v>136</v>
      </c>
      <c r="C150" s="19" t="str">
        <f>Общая!E139</f>
        <v>ФБУН "ФНЦГ им.Ф.Ф.Эрисмана"Роспотребнадзора</v>
      </c>
      <c r="D150" s="20" t="str">
        <f>CONCATENATE(Общая!G139," ",Общая!H139," ",Общая!I139," 
", Общая!K139," ",Общая!L139)</f>
        <v>Палицын Владимир Александроич 
Начальник отдела ремонта и эксплуатации зданий,сооружений 2года</v>
      </c>
      <c r="E150" s="21" t="str">
        <f>Общая!M139</f>
        <v>очередная</v>
      </c>
      <c r="F150" s="21" t="str">
        <f>Общая!R139</f>
        <v>IV до  1000 В</v>
      </c>
      <c r="G150" s="21" t="str">
        <f>Общая!N139</f>
        <v>административно-технический персонал</v>
      </c>
      <c r="H150" s="21" t="str">
        <f>Общая!S139</f>
        <v>ПТЭЭПЭЭ</v>
      </c>
      <c r="I150" s="22">
        <f>Общая!V139</f>
        <v>0.60416666666666696</v>
      </c>
    </row>
    <row r="151" spans="2:9" s="11" customFormat="1" ht="80.099999999999994" customHeight="1" x14ac:dyDescent="0.25">
      <c r="B151" s="10">
        <f>Общая!B140</f>
        <v>137</v>
      </c>
      <c r="C151" s="19" t="str">
        <f>Общая!E140</f>
        <v>ООО "Дом и К"</v>
      </c>
      <c r="D151" s="20" t="str">
        <f>CONCATENATE(Общая!G140," ",Общая!H140," ",Общая!I140," 
", Общая!K140," ",Общая!L140)</f>
        <v>Пихтор Михаил Николаевич 
Инженер КИП и А 1 год</v>
      </c>
      <c r="E151" s="21" t="str">
        <f>Общая!M140</f>
        <v>внеочередная</v>
      </c>
      <c r="F151" s="21" t="str">
        <f>Общая!R140</f>
        <v xml:space="preserve">III до  1000 В </v>
      </c>
      <c r="G151" s="21" t="str">
        <f>Общая!N140</f>
        <v>административно-технический персонал</v>
      </c>
      <c r="H151" s="21" t="str">
        <f>Общая!S140</f>
        <v>ПТЭЭПЭЭ</v>
      </c>
      <c r="I151" s="22">
        <f>Общая!V140</f>
        <v>0.60416666666666696</v>
      </c>
    </row>
    <row r="152" spans="2:9" s="11" customFormat="1" ht="80.099999999999994" customHeight="1" x14ac:dyDescent="0.25">
      <c r="B152" s="10">
        <f>Общая!B141</f>
        <v>138</v>
      </c>
      <c r="C152" s="19" t="str">
        <f>Общая!E141</f>
        <v>ООО "Фаворит"</v>
      </c>
      <c r="D152" s="20" t="str">
        <f>CONCATENATE(Общая!G141," ",Общая!H141," ",Общая!I141," 
", Общая!K141," ",Общая!L141)</f>
        <v>Соловьев  Алексей Михайлович 
Начальник производства 1 мес.</v>
      </c>
      <c r="E152" s="21" t="str">
        <f>Общая!M141</f>
        <v>первичная</v>
      </c>
      <c r="F152" s="21" t="str">
        <f>Общая!R141</f>
        <v>II до  1000 В</v>
      </c>
      <c r="G152" s="21" t="str">
        <f>Общая!N141</f>
        <v>административно-технический персонал</v>
      </c>
      <c r="H152" s="21" t="str">
        <f>Общая!S141</f>
        <v>ПТЭЭПЭЭ</v>
      </c>
      <c r="I152" s="22">
        <f>Общая!V141</f>
        <v>0.60416666666666696</v>
      </c>
    </row>
    <row r="153" spans="2:9" s="11" customFormat="1" ht="80.099999999999994" customHeight="1" x14ac:dyDescent="0.25">
      <c r="B153" s="10">
        <f>Общая!B142</f>
        <v>139</v>
      </c>
      <c r="C153" s="19" t="str">
        <f>Общая!E142</f>
        <v>ООО " Академ-Текстиль"</v>
      </c>
      <c r="D153" s="20" t="str">
        <f>CONCATENATE(Общая!G142," ",Общая!H142," ",Общая!I142," 
", Общая!K142," ",Общая!L142)</f>
        <v>Фокин  Сергей Константинович 
Главный инженер 5 лет</v>
      </c>
      <c r="E153" s="21" t="str">
        <f>Общая!M142</f>
        <v>первичная</v>
      </c>
      <c r="F153" s="21" t="str">
        <f>Общая!R142</f>
        <v>II до  1000 В</v>
      </c>
      <c r="G153" s="21" t="str">
        <f>Общая!N142</f>
        <v>административно-технический персонал</v>
      </c>
      <c r="H153" s="21" t="str">
        <f>Общая!S142</f>
        <v>ПТЭЭПЭЭ</v>
      </c>
      <c r="I153" s="22">
        <f>Общая!V142</f>
        <v>0.60416666666666696</v>
      </c>
    </row>
    <row r="154" spans="2:9" s="11" customFormat="1" ht="80.099999999999994" customHeight="1" x14ac:dyDescent="0.25">
      <c r="B154" s="10">
        <f>Общая!B143</f>
        <v>140</v>
      </c>
      <c r="C154" s="19" t="str">
        <f>Общая!E143</f>
        <v>МУП "Жилищное Хозяйство"</v>
      </c>
      <c r="D154" s="20" t="str">
        <f>CONCATENATE(Общая!G143," ",Общая!H143," ",Общая!I143," 
", Общая!K143," ",Общая!L143)</f>
        <v>Аверьянов  Сергей Николаевич 
Мастер подразделения 5 лет</v>
      </c>
      <c r="E154" s="21" t="str">
        <f>Общая!M143</f>
        <v>очередная</v>
      </c>
      <c r="F154" s="21" t="str">
        <f>Общая!R143</f>
        <v>IV до  1000 В</v>
      </c>
      <c r="G154" s="21" t="str">
        <f>Общая!N143</f>
        <v>административно-технический персонал</v>
      </c>
      <c r="H154" s="21" t="str">
        <f>Общая!S143</f>
        <v>ПТЭЭПЭЭ</v>
      </c>
      <c r="I154" s="22">
        <f>Общая!V143</f>
        <v>0.60416666666666696</v>
      </c>
    </row>
    <row r="155" spans="2:9" s="11" customFormat="1" ht="80.099999999999994" customHeight="1" x14ac:dyDescent="0.25">
      <c r="B155" s="10">
        <f>Общая!B144</f>
        <v>141</v>
      </c>
      <c r="C155" s="19" t="str">
        <f>Общая!E144</f>
        <v>МУП "Жилищное Хозяйство"</v>
      </c>
      <c r="D155" s="20" t="str">
        <f>CONCATENATE(Общая!G144," ",Общая!H144," ",Общая!I144," 
", Общая!K144," ",Общая!L144)</f>
        <v>Очкан  Александр Дмитриевич 
начальник участка 2 года</v>
      </c>
      <c r="E155" s="21" t="str">
        <f>Общая!M144</f>
        <v>очередная</v>
      </c>
      <c r="F155" s="21" t="str">
        <f>Общая!R144</f>
        <v>IV до  1000 В</v>
      </c>
      <c r="G155" s="21" t="str">
        <f>Общая!N144</f>
        <v>административно-технический персонал</v>
      </c>
      <c r="H155" s="21" t="str">
        <f>Общая!S144</f>
        <v>ПТЭЭПЭЭ</v>
      </c>
      <c r="I155" s="22">
        <f>Общая!V144</f>
        <v>0.60416666666666696</v>
      </c>
    </row>
    <row r="156" spans="2:9" s="11" customFormat="1" ht="80.099999999999994" customHeight="1" x14ac:dyDescent="0.25">
      <c r="B156" s="10">
        <f>Общая!B145</f>
        <v>142</v>
      </c>
      <c r="C156" s="19" t="str">
        <f>Общая!E145</f>
        <v>МБОУ школа № 3</v>
      </c>
      <c r="D156" s="20" t="str">
        <f>CONCATENATE(Общая!G145," ",Общая!H145," ",Общая!I145," 
", Общая!K145," ",Общая!L145)</f>
        <v>Вековищев Сергей Алексеевич 
учитель технологии 31 год</v>
      </c>
      <c r="E156" s="21" t="str">
        <f>Общая!M145</f>
        <v>очередная</v>
      </c>
      <c r="F156" s="21" t="str">
        <f>Общая!R145</f>
        <v>II до  1000 В</v>
      </c>
      <c r="G156" s="21" t="str">
        <f>Общая!N145</f>
        <v>административно-технический персонал</v>
      </c>
      <c r="H156" s="21" t="str">
        <f>Общая!S145</f>
        <v>ПТЭЭПЭЭ</v>
      </c>
      <c r="I156" s="22">
        <f>Общая!V145</f>
        <v>0.60416666666666696</v>
      </c>
    </row>
    <row r="157" spans="2:9" s="11" customFormat="1" ht="80.099999999999994" customHeight="1" x14ac:dyDescent="0.25">
      <c r="B157" s="10">
        <f>Общая!B146</f>
        <v>143</v>
      </c>
      <c r="C157" s="19" t="str">
        <f>Общая!E146</f>
        <v>МБОУ школа № 3</v>
      </c>
      <c r="D157" s="20" t="str">
        <f>CONCATENATE(Общая!G146," ",Общая!H146," ",Общая!I146," 
", Общая!K146," ",Общая!L146)</f>
        <v>Виноградова Марина Юрьевна 
заместитель директора АХЧ 8 л.</v>
      </c>
      <c r="E157" s="21" t="str">
        <f>Общая!M146</f>
        <v>очередная</v>
      </c>
      <c r="F157" s="21" t="str">
        <f>Общая!R146</f>
        <v>II до  1000 В</v>
      </c>
      <c r="G157" s="21" t="str">
        <f>Общая!N146</f>
        <v>административно-технический персонал</v>
      </c>
      <c r="H157" s="21" t="str">
        <f>Общая!S146</f>
        <v>ПТЭЭПЭЭ</v>
      </c>
      <c r="I157" s="22">
        <f>Общая!V146</f>
        <v>0.625</v>
      </c>
    </row>
    <row r="158" spans="2:9" s="11" customFormat="1" ht="80.099999999999994" customHeight="1" x14ac:dyDescent="0.25">
      <c r="B158" s="10">
        <f>Общая!B147</f>
        <v>144</v>
      </c>
      <c r="C158" s="19" t="str">
        <f>Общая!E147</f>
        <v>МБОУ школа № 3</v>
      </c>
      <c r="D158" s="20" t="str">
        <f>CONCATENATE(Общая!G147," ",Общая!H147," ",Общая!I147," 
", Общая!K147," ",Общая!L147)</f>
        <v>Чечетов Сергей Николаевич 
заместитель директора по безопасности 14</v>
      </c>
      <c r="E158" s="21" t="str">
        <f>Общая!M147</f>
        <v>очередная</v>
      </c>
      <c r="F158" s="21" t="str">
        <f>Общая!R147</f>
        <v>II до  1000 В</v>
      </c>
      <c r="G158" s="21" t="str">
        <f>Общая!N147</f>
        <v>административно-технический персонал</v>
      </c>
      <c r="H158" s="21" t="str">
        <f>Общая!S147</f>
        <v>ПТЭЭПЭЭ</v>
      </c>
      <c r="I158" s="22">
        <f>Общая!V147</f>
        <v>0.625</v>
      </c>
    </row>
    <row r="159" spans="2:9" s="11" customFormat="1" ht="80.099999999999994" customHeight="1" x14ac:dyDescent="0.25">
      <c r="B159" s="10">
        <f>Общая!B148</f>
        <v>145</v>
      </c>
      <c r="C159" s="19" t="str">
        <f>Общая!E148</f>
        <v>МБОУ школа № 3</v>
      </c>
      <c r="D159" s="20" t="str">
        <f>CONCATENATE(Общая!G148," ",Общая!H148," ",Общая!I148," 
", Общая!K148," ",Общая!L148)</f>
        <v>Кухтенкова Инна Евгеньевна 
учитель физкультуры 22</v>
      </c>
      <c r="E159" s="21" t="str">
        <f>Общая!M148</f>
        <v>очередная</v>
      </c>
      <c r="F159" s="21" t="str">
        <f>Общая!R148</f>
        <v>II до  1000 В</v>
      </c>
      <c r="G159" s="21" t="str">
        <f>Общая!N148</f>
        <v>административно-технический персонал</v>
      </c>
      <c r="H159" s="21" t="str">
        <f>Общая!S148</f>
        <v>ПТЭЭПЭЭ</v>
      </c>
      <c r="I159" s="22">
        <f>Общая!V148</f>
        <v>0.625</v>
      </c>
    </row>
    <row r="160" spans="2:9" s="11" customFormat="1" ht="80.099999999999994" customHeight="1" x14ac:dyDescent="0.25">
      <c r="B160" s="10">
        <f>Общая!B149</f>
        <v>146</v>
      </c>
      <c r="C160" s="19" t="str">
        <f>Общая!E149</f>
        <v>МБОУ школа № 3</v>
      </c>
      <c r="D160" s="20" t="str">
        <f>CONCATENATE(Общая!G149," ",Общая!H149," ",Общая!I149," 
", Общая!K149," ",Общая!L149)</f>
        <v>Сереженкова Марина Львовна 
учитель технологии 26</v>
      </c>
      <c r="E160" s="21" t="str">
        <f>Общая!M149</f>
        <v>очередная</v>
      </c>
      <c r="F160" s="21" t="str">
        <f>Общая!R149</f>
        <v>II до  1000 В</v>
      </c>
      <c r="G160" s="21" t="str">
        <f>Общая!N149</f>
        <v>административно-технический персонал</v>
      </c>
      <c r="H160" s="21" t="str">
        <f>Общая!S149</f>
        <v>ПТЭЭПЭЭ</v>
      </c>
      <c r="I160" s="22">
        <f>Общая!V149</f>
        <v>0.625</v>
      </c>
    </row>
    <row r="161" spans="2:9" s="11" customFormat="1" ht="80.099999999999994" customHeight="1" x14ac:dyDescent="0.25">
      <c r="B161" s="10">
        <f>Общая!B150</f>
        <v>147</v>
      </c>
      <c r="C161" s="19" t="str">
        <f>Общая!E150</f>
        <v>МБУ ДК "Коломна"</v>
      </c>
      <c r="D161" s="20" t="str">
        <f>CONCATENATE(Общая!G150," ",Общая!H150," ",Общая!I150," 
", Общая!K150," ",Общая!L150)</f>
        <v>Минаев Олег Александрович 
звукорежиссер 1 категории 6 месяцев</v>
      </c>
      <c r="E161" s="21" t="str">
        <f>Общая!M150</f>
        <v>первичная</v>
      </c>
      <c r="F161" s="21" t="str">
        <f>Общая!R150</f>
        <v>II до  1000 В</v>
      </c>
      <c r="G161" s="21" t="str">
        <f>Общая!N150</f>
        <v>административно-технический персонал</v>
      </c>
      <c r="H161" s="21" t="str">
        <f>Общая!S150</f>
        <v>ПТЭЭПЭЭ</v>
      </c>
      <c r="I161" s="22">
        <f>Общая!V150</f>
        <v>0.625</v>
      </c>
    </row>
    <row r="162" spans="2:9" s="11" customFormat="1" ht="80.099999999999994" customHeight="1" x14ac:dyDescent="0.25">
      <c r="B162" s="10">
        <f>Общая!B151</f>
        <v>148</v>
      </c>
      <c r="C162" s="19" t="str">
        <f>Общая!E151</f>
        <v>МБУ ДК "Коломна"</v>
      </c>
      <c r="D162" s="20" t="str">
        <f>CONCATENATE(Общая!G151," ",Общая!H151," ",Общая!I151," 
", Общая!K151," ",Общая!L151)</f>
        <v>Володин Роман Владиславович 
звукорежиссер 1 категории 16  лет</v>
      </c>
      <c r="E162" s="21" t="str">
        <f>Общая!M151</f>
        <v>первичная</v>
      </c>
      <c r="F162" s="21" t="str">
        <f>Общая!R151</f>
        <v>II до  1000 В</v>
      </c>
      <c r="G162" s="21" t="str">
        <f>Общая!N151</f>
        <v>административно-технический персонал</v>
      </c>
      <c r="H162" s="21" t="str">
        <f>Общая!S151</f>
        <v>ПТЭЭПЭЭ</v>
      </c>
      <c r="I162" s="22">
        <f>Общая!V151</f>
        <v>0.625</v>
      </c>
    </row>
    <row r="163" spans="2:9" s="11" customFormat="1" ht="80.099999999999994" customHeight="1" x14ac:dyDescent="0.25">
      <c r="B163" s="10">
        <f>Общая!B152</f>
        <v>149</v>
      </c>
      <c r="C163" s="19" t="str">
        <f>Общая!E152</f>
        <v>Центральная таможня (Кинологический центр ФТС России)</v>
      </c>
      <c r="D163" s="20" t="str">
        <f>CONCATENATE(Общая!G152," ",Общая!H152," ",Общая!I152," 
", Общая!K152," ",Общая!L152)</f>
        <v>Ерофеев Александр Сергеевич 
Главный государственный таможенный  инспектор 18 лет</v>
      </c>
      <c r="E163" s="21" t="str">
        <f>Общая!M152</f>
        <v>первичная</v>
      </c>
      <c r="F163" s="21" t="str">
        <f>Общая!R152</f>
        <v>II до  1000 В</v>
      </c>
      <c r="G163" s="21" t="str">
        <f>Общая!N152</f>
        <v>административно-технический персонал</v>
      </c>
      <c r="H163" s="21" t="str">
        <f>Общая!S152</f>
        <v>ПТЭЭПЭЭ</v>
      </c>
      <c r="I163" s="22">
        <f>Общая!V152</f>
        <v>0.625</v>
      </c>
    </row>
    <row r="164" spans="2:9" s="11" customFormat="1" ht="80.099999999999994" customHeight="1" x14ac:dyDescent="0.25">
      <c r="B164" s="10">
        <f>Общая!B153</f>
        <v>150</v>
      </c>
      <c r="C164" s="19" t="str">
        <f>Общая!E153</f>
        <v>УК "ЖилСтандарт"</v>
      </c>
      <c r="D164" s="20" t="str">
        <f>CONCATENATE(Общая!G153," ",Общая!H153," ",Общая!I153," 
", Общая!K153," ",Общая!L153)</f>
        <v>Новиков Владимир Евгеньевич 
главный инженер 3</v>
      </c>
      <c r="E164" s="21" t="str">
        <f>Общая!M153</f>
        <v>первичная</v>
      </c>
      <c r="F164" s="21" t="str">
        <f>Общая!R153</f>
        <v>-</v>
      </c>
      <c r="G164" s="21" t="str">
        <f>Общая!N153</f>
        <v>руководящий работник</v>
      </c>
      <c r="H164" s="21" t="str">
        <f>Общая!S153</f>
        <v>ПТЭТЭ</v>
      </c>
      <c r="I164" s="22">
        <f>Общая!V153</f>
        <v>0.625</v>
      </c>
    </row>
    <row r="165" spans="2:9" s="11" customFormat="1" ht="80.099999999999994" customHeight="1" x14ac:dyDescent="0.25">
      <c r="B165" s="10">
        <f>Общая!B154</f>
        <v>151</v>
      </c>
      <c r="C165" s="19" t="str">
        <f>Общая!E154</f>
        <v>ООО «Усово Сити»</v>
      </c>
      <c r="D165" s="20" t="str">
        <f>CONCATENATE(Общая!G154," ",Общая!H154," ",Общая!I154," 
", Общая!K154," ",Общая!L154)</f>
        <v>Зубков Сергей Николаевич 
главный инженер 3 мес</v>
      </c>
      <c r="E165" s="21" t="str">
        <f>Общая!M154</f>
        <v>первичная</v>
      </c>
      <c r="F165" s="21" t="str">
        <f>Общая!R154</f>
        <v>-</v>
      </c>
      <c r="G165" s="21" t="str">
        <f>Общая!N154</f>
        <v>управленческий персонал</v>
      </c>
      <c r="H165" s="21" t="str">
        <f>Общая!S154</f>
        <v>ПТЭТЭ</v>
      </c>
      <c r="I165" s="22">
        <f>Общая!V154</f>
        <v>0.625</v>
      </c>
    </row>
    <row r="166" spans="2:9" s="11" customFormat="1" ht="80.099999999999994" customHeight="1" x14ac:dyDescent="0.25">
      <c r="B166" s="10">
        <f>Общая!B155</f>
        <v>152</v>
      </c>
      <c r="C166" s="19" t="str">
        <f>Общая!E155</f>
        <v>МБУ Назарьевское</v>
      </c>
      <c r="D166" s="20" t="str">
        <f>CONCATENATE(Общая!G155," ",Общая!H155," ",Общая!I155," 
", Общая!K155," ",Общая!L155)</f>
        <v>Емельянов Алексей Сергеевич 
главный инженер 1 год</v>
      </c>
      <c r="E166" s="21" t="str">
        <f>Общая!M155</f>
        <v>первичная</v>
      </c>
      <c r="F166" s="21" t="str">
        <f>Общая!R155</f>
        <v>II до  1000 В</v>
      </c>
      <c r="G166" s="21" t="str">
        <f>Общая!N155</f>
        <v>административно-технический персонал</v>
      </c>
      <c r="H166" s="21" t="str">
        <f>Общая!S155</f>
        <v>ПТЭЭПЭЭ</v>
      </c>
      <c r="I166" s="22">
        <f>Общая!V155</f>
        <v>0.625</v>
      </c>
    </row>
    <row r="167" spans="2:9" s="11" customFormat="1" ht="80.099999999999994" customHeight="1" x14ac:dyDescent="0.25">
      <c r="B167" s="10">
        <f>Общая!B156</f>
        <v>153</v>
      </c>
      <c r="C167" s="19" t="str">
        <f>Общая!E156</f>
        <v>МБУ "ЗРЭС"</v>
      </c>
      <c r="D167" s="20" t="str">
        <f>CONCATENATE(Общая!G156," ",Общая!H156," ",Общая!I156," 
", Общая!K156," ",Общая!L156)</f>
        <v>Герасимов Евгений Владимирович 
начальник участка электрогмонтажных работ стаж работы-7 лет</v>
      </c>
      <c r="E167" s="21" t="str">
        <f>Общая!M156</f>
        <v>очередная</v>
      </c>
      <c r="F167" s="21" t="str">
        <f>Общая!R156</f>
        <v>IV до  1000 В</v>
      </c>
      <c r="G167" s="21" t="str">
        <f>Общая!N156</f>
        <v>административно-технический персонал</v>
      </c>
      <c r="H167" s="21" t="str">
        <f>Общая!S156</f>
        <v>ПТЭЭПЭЭ</v>
      </c>
      <c r="I167" s="22">
        <f>Общая!V156</f>
        <v>0.625</v>
      </c>
    </row>
    <row r="168" spans="2:9" s="11" customFormat="1" ht="80.099999999999994" customHeight="1" x14ac:dyDescent="0.25">
      <c r="B168" s="10">
        <f>Общая!B157</f>
        <v>154</v>
      </c>
      <c r="C168" s="19" t="str">
        <f>Общая!E157</f>
        <v>МБУ "ЗРЭС"</v>
      </c>
      <c r="D168" s="20" t="str">
        <f>CONCATENATE(Общая!G157," ",Общая!H157," ",Общая!I157," 
", Общая!K157," ",Общая!L157)</f>
        <v>Катеринич  Алексей Анатольевич 
начальник участкапо сбору и вывозу несанкционированного мусора и обслуживания ливневой канализации стаж работы 2 года</v>
      </c>
      <c r="E168" s="21" t="str">
        <f>Общая!M157</f>
        <v>первичная</v>
      </c>
      <c r="F168" s="21" t="str">
        <f>Общая!R157</f>
        <v>II до  1000 В</v>
      </c>
      <c r="G168" s="21" t="str">
        <f>Общая!N157</f>
        <v>административно-технический персонал</v>
      </c>
      <c r="H168" s="21" t="str">
        <f>Общая!S157</f>
        <v>ПТЭЭПЭЭ</v>
      </c>
      <c r="I168" s="22">
        <f>Общая!V157</f>
        <v>0.625</v>
      </c>
    </row>
    <row r="169" spans="2:9" s="11" customFormat="1" ht="80.099999999999994" customHeight="1" x14ac:dyDescent="0.25">
      <c r="B169" s="10">
        <f>Общая!B158</f>
        <v>155</v>
      </c>
      <c r="C169" s="19" t="str">
        <f>Общая!E158</f>
        <v>МБУ "ЗРЭС"</v>
      </c>
      <c r="D169" s="20" t="str">
        <f>CONCATENATE(Общая!G158," ",Общая!H158," ",Общая!I158," 
", Общая!K158," ",Общая!L158)</f>
        <v>Шпак Максим Николаевич 
мастер стаж работы-7 лет</v>
      </c>
      <c r="E169" s="21" t="str">
        <f>Общая!M158</f>
        <v>первичная</v>
      </c>
      <c r="F169" s="21" t="str">
        <f>Общая!R158</f>
        <v>II до  1000 В</v>
      </c>
      <c r="G169" s="21" t="str">
        <f>Общая!N158</f>
        <v>административно-технический персонал</v>
      </c>
      <c r="H169" s="21" t="str">
        <f>Общая!S158</f>
        <v>ПТЭЭПЭЭ</v>
      </c>
      <c r="I169" s="22">
        <f>Общая!V158</f>
        <v>0.625</v>
      </c>
    </row>
    <row r="170" spans="2:9" s="11" customFormat="1" ht="80.099999999999994" customHeight="1" x14ac:dyDescent="0.25">
      <c r="B170" s="10">
        <f>Общая!B159</f>
        <v>156</v>
      </c>
      <c r="C170" s="19" t="str">
        <f>Общая!E159</f>
        <v>МБУ "ЗРЭС"</v>
      </c>
      <c r="D170" s="20" t="str">
        <f>CONCATENATE(Общая!G159," ",Общая!H159," ",Общая!I159," 
", Общая!K159," ",Общая!L159)</f>
        <v>Дорофеев Константин Сергеевич 
Начальник ремонтно-строительного участка стаж работы-8 лет</v>
      </c>
      <c r="E170" s="21" t="str">
        <f>Общая!M159</f>
        <v>первичная</v>
      </c>
      <c r="F170" s="21" t="str">
        <f>Общая!R159</f>
        <v>II до  1000 В</v>
      </c>
      <c r="G170" s="21" t="str">
        <f>Общая!N159</f>
        <v>административно-технический персонал</v>
      </c>
      <c r="H170" s="21" t="str">
        <f>Общая!S159</f>
        <v>ПТЭЭПЭЭ</v>
      </c>
      <c r="I170" s="22">
        <f>Общая!V159</f>
        <v>0.625</v>
      </c>
    </row>
    <row r="171" spans="2:9" s="11" customFormat="1" ht="80.099999999999994" customHeight="1" x14ac:dyDescent="0.25">
      <c r="B171" s="10">
        <f>Общая!B160</f>
        <v>157</v>
      </c>
      <c r="C171" s="19" t="str">
        <f>Общая!E160</f>
        <v>МБУ "ЗРЭС"</v>
      </c>
      <c r="D171" s="20" t="str">
        <f>CONCATENATE(Общая!G160," ",Общая!H160," ",Общая!I160," 
", Общая!K160," ",Общая!L160)</f>
        <v>Денисов Сергей Викторович 
главный инженер стаж работы-8 лет</v>
      </c>
      <c r="E171" s="21" t="str">
        <f>Общая!M160</f>
        <v>первичная</v>
      </c>
      <c r="F171" s="21" t="str">
        <f>Общая!R160</f>
        <v>II до  1000 В</v>
      </c>
      <c r="G171" s="21" t="str">
        <f>Общая!N160</f>
        <v>административно-технический персонал</v>
      </c>
      <c r="H171" s="21" t="str">
        <f>Общая!S160</f>
        <v>ПТЭЭПЭЭ</v>
      </c>
      <c r="I171" s="22">
        <f>Общая!V160</f>
        <v>0.64583333333333304</v>
      </c>
    </row>
    <row r="172" spans="2:9" s="11" customFormat="1" ht="80.099999999999994" customHeight="1" x14ac:dyDescent="0.25">
      <c r="B172" s="10">
        <f>Общая!B161</f>
        <v>158</v>
      </c>
      <c r="C172" s="19" t="str">
        <f>Общая!E161</f>
        <v>ООО "Макс-Энерго"</v>
      </c>
      <c r="D172" s="20" t="str">
        <f>CONCATENATE(Общая!G161," ",Общая!H161," ",Общая!I161," 
", Общая!K161," ",Общая!L161)</f>
        <v>Миронов Александр Николаевич 
Производитель работ 13 л</v>
      </c>
      <c r="E172" s="21" t="str">
        <f>Общая!M161</f>
        <v>очередная</v>
      </c>
      <c r="F172" s="21" t="str">
        <f>Общая!R161</f>
        <v>V до и выше 1000 В</v>
      </c>
      <c r="G172" s="21" t="str">
        <f>Общая!N161</f>
        <v>административно-технический персонал с правом испытания оборудования повышенным напряжением</v>
      </c>
      <c r="H172" s="21" t="str">
        <f>Общая!S161</f>
        <v>ПТЭЭПЭЭ</v>
      </c>
      <c r="I172" s="22">
        <f>Общая!V161</f>
        <v>0.64583333333333304</v>
      </c>
    </row>
    <row r="173" spans="2:9" s="11" customFormat="1" ht="80.099999999999994" customHeight="1" x14ac:dyDescent="0.25">
      <c r="B173" s="10">
        <f>Общая!B162</f>
        <v>159</v>
      </c>
      <c r="C173" s="19" t="str">
        <f>Общая!E162</f>
        <v>ООО "Макс-Энерго"</v>
      </c>
      <c r="D173" s="20" t="str">
        <f>CONCATENATE(Общая!G162," ",Общая!H162," ",Общая!I162," 
", Общая!K162," ",Общая!L162)</f>
        <v>Миронов Николай  Александрович 
Производитель работ 13 лет</v>
      </c>
      <c r="E173" s="21" t="str">
        <f>Общая!M162</f>
        <v>очередная</v>
      </c>
      <c r="F173" s="21" t="str">
        <f>Общая!R162</f>
        <v>V до и выше 1000 В</v>
      </c>
      <c r="G173" s="21" t="str">
        <f>Общая!N162</f>
        <v>административно-технический персонал с правом испытания оборудования повышенным напряжением</v>
      </c>
      <c r="H173" s="21" t="str">
        <f>Общая!S162</f>
        <v>ПТЭЭПЭЭ</v>
      </c>
      <c r="I173" s="22">
        <f>Общая!V162</f>
        <v>0.64583333333333304</v>
      </c>
    </row>
    <row r="174" spans="2:9" s="11" customFormat="1" ht="80.099999999999994" customHeight="1" x14ac:dyDescent="0.25">
      <c r="B174" s="10">
        <f>Общая!B163</f>
        <v>160</v>
      </c>
      <c r="C174" s="19" t="str">
        <f>Общая!E163</f>
        <v>ООО «ОКНА ПРЕСТИЖ»</v>
      </c>
      <c r="D174" s="20" t="str">
        <f>CONCATENATE(Общая!G163," ",Общая!H163," ",Общая!I163," 
", Общая!K163," ",Общая!L163)</f>
        <v>Левин Александр Иванович 
Генеральный директор 3,5 года</v>
      </c>
      <c r="E174" s="21" t="str">
        <f>Общая!M163</f>
        <v>внеочередная</v>
      </c>
      <c r="F174" s="21" t="str">
        <f>Общая!R163</f>
        <v xml:space="preserve">III до  1000 В </v>
      </c>
      <c r="G174" s="21" t="str">
        <f>Общая!N163</f>
        <v>административно-технический персонал</v>
      </c>
      <c r="H174" s="21" t="str">
        <f>Общая!S163</f>
        <v>ПТЭЭПЭЭ</v>
      </c>
      <c r="I174" s="22">
        <f>Общая!V163</f>
        <v>0.64583333333333304</v>
      </c>
    </row>
    <row r="175" spans="2:9" s="11" customFormat="1" ht="80.099999999999994" customHeight="1" x14ac:dyDescent="0.25">
      <c r="B175" s="10">
        <f>Общая!B164</f>
        <v>161</v>
      </c>
      <c r="C175" s="19" t="str">
        <f>Общая!E164</f>
        <v>ООО "СПЕЦЭНЕРГО"</v>
      </c>
      <c r="D175" s="20" t="str">
        <f>CONCATENATE(Общая!G164," ",Общая!H164," ",Общая!I164," 
", Общая!K164," ",Общая!L164)</f>
        <v>Северюхин  Александр Викторович 
техник 12,5</v>
      </c>
      <c r="E175" s="21" t="str">
        <f>Общая!M164</f>
        <v>очередная</v>
      </c>
      <c r="F175" s="21" t="str">
        <f>Общая!R164</f>
        <v>V до и выше 1000 В</v>
      </c>
      <c r="G175" s="21" t="str">
        <f>Общая!N164</f>
        <v>административно-технический персонал с правом испытания оборудования повышенным напряжением</v>
      </c>
      <c r="H175" s="21" t="str">
        <f>Общая!S164</f>
        <v>ПТЭСиС</v>
      </c>
      <c r="I175" s="22">
        <f>Общая!V164</f>
        <v>0.64583333333333304</v>
      </c>
    </row>
    <row r="176" spans="2:9" s="11" customFormat="1" ht="80.099999999999994" customHeight="1" x14ac:dyDescent="0.25">
      <c r="B176" s="10">
        <f>Общая!B165</f>
        <v>162</v>
      </c>
      <c r="C176" s="19" t="str">
        <f>Общая!E165</f>
        <v>ООО "СПЕЦЭНЕРГО"</v>
      </c>
      <c r="D176" s="20" t="str">
        <f>CONCATENATE(Общая!G165," ",Общая!H165," ",Общая!I165," 
", Общая!K165," ",Общая!L165)</f>
        <v>Афонин Сергей  Викторович 
инженер по наладке и испытаниям 22</v>
      </c>
      <c r="E176" s="21" t="str">
        <f>Общая!M165</f>
        <v>очередная</v>
      </c>
      <c r="F176" s="21" t="str">
        <f>Общая!R165</f>
        <v>V до и выше 1000 В</v>
      </c>
      <c r="G176" s="21" t="str">
        <f>Общая!N165</f>
        <v>административно-технический персонал</v>
      </c>
      <c r="H176" s="21" t="str">
        <f>Общая!S165</f>
        <v>ПТЭСиС</v>
      </c>
      <c r="I176" s="22">
        <f>Общая!V165</f>
        <v>0.64583333333333304</v>
      </c>
    </row>
    <row r="177" spans="2:9" s="11" customFormat="1" ht="80.099999999999994" customHeight="1" x14ac:dyDescent="0.25">
      <c r="B177" s="10">
        <f>Общая!B166</f>
        <v>163</v>
      </c>
      <c r="C177" s="19" t="str">
        <f>Общая!E166</f>
        <v>ООО "СПЕЦЭНЕРГО"</v>
      </c>
      <c r="D177" s="20" t="str">
        <f>CONCATENATE(Общая!G166," ",Общая!H166," ",Общая!I166," 
", Общая!K166," ",Общая!L166)</f>
        <v>Морозов Дмитрий Сергеевич 
инженер  5</v>
      </c>
      <c r="E177" s="21" t="str">
        <f>Общая!M166</f>
        <v>очередная</v>
      </c>
      <c r="F177" s="21" t="str">
        <f>Общая!R166</f>
        <v>V до и выше 1000 В</v>
      </c>
      <c r="G177" s="21" t="str">
        <f>Общая!N166</f>
        <v>административно-технический персонал с правом испытания оборудования повышенным напряжением</v>
      </c>
      <c r="H177" s="21" t="str">
        <f>Общая!S166</f>
        <v>ПТЭСиС</v>
      </c>
      <c r="I177" s="22">
        <f>Общая!V166</f>
        <v>0.64583333333333304</v>
      </c>
    </row>
    <row r="178" spans="2:9" s="11" customFormat="1" ht="80.099999999999994" customHeight="1" x14ac:dyDescent="0.25">
      <c r="B178" s="10">
        <f>Общая!B167</f>
        <v>164</v>
      </c>
      <c r="C178" s="19" t="str">
        <f>Общая!E167</f>
        <v>ООО "КРУФ-2001"</v>
      </c>
      <c r="D178" s="20" t="str">
        <f>CONCATENATE(Общая!G167," ",Общая!H167," ",Общая!I167," 
", Общая!K167," ",Общая!L167)</f>
        <v>Филипов Сергей Владимирович 
Главный энергетик 5 мес</v>
      </c>
      <c r="E178" s="21" t="str">
        <f>Общая!M167</f>
        <v>внеочередная</v>
      </c>
      <c r="F178" s="21" t="str">
        <f>Общая!R167</f>
        <v>III до и выше 1000 В</v>
      </c>
      <c r="G178" s="21" t="str">
        <f>Общая!N167</f>
        <v>административно-технический персонал</v>
      </c>
      <c r="H178" s="21" t="str">
        <f>Общая!S167</f>
        <v>ПТЭЭПЭЭ</v>
      </c>
      <c r="I178" s="22">
        <f>Общая!V167</f>
        <v>0.64583333333333304</v>
      </c>
    </row>
    <row r="179" spans="2:9" s="11" customFormat="1" ht="80.099999999999994" customHeight="1" x14ac:dyDescent="0.25">
      <c r="B179" s="10">
        <f>Общая!B168</f>
        <v>165</v>
      </c>
      <c r="C179" s="19" t="str">
        <f>Общая!E168</f>
        <v>ООО «Ридан Трейд»</v>
      </c>
      <c r="D179" s="20" t="str">
        <f>CONCATENATE(Общая!G168," ",Общая!H168," ",Общая!I168," 
", Общая!K168," ",Общая!L168)</f>
        <v xml:space="preserve">Васёха Виктор Александрович 
начальник сборочного цеха 7 лет </v>
      </c>
      <c r="E179" s="21" t="str">
        <f>Общая!M168</f>
        <v>внеочередная</v>
      </c>
      <c r="F179" s="21" t="str">
        <f>Общая!R168</f>
        <v>IV до  1000 В</v>
      </c>
      <c r="G179" s="21" t="str">
        <f>Общая!N168</f>
        <v>административно-технический персонал</v>
      </c>
      <c r="H179" s="21" t="str">
        <f>Общая!S168</f>
        <v>ПТЭЭПЭЭ</v>
      </c>
      <c r="I179" s="22">
        <f>Общая!V168</f>
        <v>0.64583333333333304</v>
      </c>
    </row>
    <row r="180" spans="2:9" s="11" customFormat="1" ht="80.099999999999994" customHeight="1" x14ac:dyDescent="0.25">
      <c r="B180" s="10">
        <f>Общая!B169</f>
        <v>166</v>
      </c>
      <c r="C180" s="19" t="str">
        <f>Общая!E169</f>
        <v>ООО «Ридан Трейд»</v>
      </c>
      <c r="D180" s="20" t="str">
        <f>CONCATENATE(Общая!G169," ",Общая!H169," ",Общая!I169," 
", Общая!K169," ",Общая!L169)</f>
        <v xml:space="preserve">Миронов Алексей Петрович 
главный инженер 6 лет </v>
      </c>
      <c r="E180" s="21" t="str">
        <f>Общая!M169</f>
        <v>внеочередная</v>
      </c>
      <c r="F180" s="21" t="str">
        <f>Общая!R169</f>
        <v>IV до  1000 В</v>
      </c>
      <c r="G180" s="21" t="str">
        <f>Общая!N169</f>
        <v>административно-технический персонал</v>
      </c>
      <c r="H180" s="21" t="str">
        <f>Общая!S169</f>
        <v>ПТЭЭПЭЭ</v>
      </c>
      <c r="I180" s="22">
        <f>Общая!V169</f>
        <v>0.64583333333333304</v>
      </c>
    </row>
    <row r="181" spans="2:9" s="11" customFormat="1" ht="80.099999999999994" customHeight="1" x14ac:dyDescent="0.25">
      <c r="B181" s="10">
        <f>Общая!B170</f>
        <v>167</v>
      </c>
      <c r="C181" s="19" t="str">
        <f>Общая!E170</f>
        <v>ООО «Ридан Трейд»</v>
      </c>
      <c r="D181" s="20" t="str">
        <f>CONCATENATE(Общая!G170," ",Общая!H170," ",Общая!I170," 
", Общая!K170," ",Общая!L170)</f>
        <v xml:space="preserve">Тихонов  Павел  Юрьевич 
начальник сборочного цеха 8 лет </v>
      </c>
      <c r="E181" s="21" t="str">
        <f>Общая!M170</f>
        <v>внеочередная</v>
      </c>
      <c r="F181" s="21" t="str">
        <f>Общая!R170</f>
        <v xml:space="preserve">III до  1000 В </v>
      </c>
      <c r="G181" s="21" t="str">
        <f>Общая!N170</f>
        <v>административно-технический персонал</v>
      </c>
      <c r="H181" s="21" t="str">
        <f>Общая!S170</f>
        <v>ПТЭЭПЭЭ</v>
      </c>
      <c r="I181" s="22">
        <f>Общая!V170</f>
        <v>0.64583333333333304</v>
      </c>
    </row>
    <row r="182" spans="2:9" s="11" customFormat="1" ht="80.099999999999994" customHeight="1" x14ac:dyDescent="0.25">
      <c r="B182" s="10">
        <f>Общая!B171</f>
        <v>168</v>
      </c>
      <c r="C182" s="19" t="str">
        <f>Общая!E171</f>
        <v>ООО «Ридан Трейд»</v>
      </c>
      <c r="D182" s="20" t="str">
        <f>CONCATENATE(Общая!G171," ",Общая!H171," ",Общая!I171," 
", Общая!K171," ",Общая!L171)</f>
        <v xml:space="preserve">Рыбак Павел  Филиппович 
специалист по эксплуатации подъемных сооружений и стеллажей 8 лет </v>
      </c>
      <c r="E182" s="21" t="str">
        <f>Общая!M171</f>
        <v>внеочередная</v>
      </c>
      <c r="F182" s="21" t="str">
        <f>Общая!R171</f>
        <v xml:space="preserve">III до  1000 В </v>
      </c>
      <c r="G182" s="21" t="str">
        <f>Общая!N171</f>
        <v>административно-технический персонал</v>
      </c>
      <c r="H182" s="21" t="str">
        <f>Общая!S171</f>
        <v>ПТЭЭПЭЭ</v>
      </c>
      <c r="I182" s="22">
        <f>Общая!V171</f>
        <v>0.64583333333333304</v>
      </c>
    </row>
    <row r="183" spans="2:9" s="11" customFormat="1" ht="80.099999999999994" customHeight="1" x14ac:dyDescent="0.25">
      <c r="B183" s="10">
        <f>Общая!B172</f>
        <v>169</v>
      </c>
      <c r="C183" s="19" t="str">
        <f>Общая!E172</f>
        <v>ООО "Завод детского питания "Фаустово"</v>
      </c>
      <c r="D183" s="20" t="str">
        <f>CONCATENATE(Общая!G172," ",Общая!H172," ",Общая!I172," 
", Общая!K172," ",Общая!L172)</f>
        <v>Урусов Сергей Александрович 
главный инженер 6 лет</v>
      </c>
      <c r="E183" s="21" t="str">
        <f>Общая!M172</f>
        <v>очередная</v>
      </c>
      <c r="F183" s="21" t="str">
        <f>Общая!R172</f>
        <v>-</v>
      </c>
      <c r="G183" s="21" t="str">
        <f>Общая!N172</f>
        <v>управленческий персонал</v>
      </c>
      <c r="H183" s="21" t="str">
        <f>Общая!S172</f>
        <v>ПТЭТЭ</v>
      </c>
      <c r="I183" s="22">
        <f>Общая!V172</f>
        <v>0.66666666666666696</v>
      </c>
    </row>
    <row r="184" spans="2:9" s="11" customFormat="1" ht="80.099999999999994" customHeight="1" x14ac:dyDescent="0.25">
      <c r="B184" s="10">
        <f>Общая!B173</f>
        <v>170</v>
      </c>
      <c r="C184" s="19" t="str">
        <f>Общая!E173</f>
        <v>ООО "Завод детского питания "Фаустово"</v>
      </c>
      <c r="D184" s="20" t="str">
        <f>CONCATENATE(Общая!G173," ",Общая!H173," ",Общая!I173," 
", Общая!K173," ",Общая!L173)</f>
        <v>Иванов  Юрий Кимович 
главный энергетик 5 года</v>
      </c>
      <c r="E184" s="21" t="str">
        <f>Общая!M173</f>
        <v>очередная</v>
      </c>
      <c r="F184" s="21" t="str">
        <f>Общая!R173</f>
        <v>-</v>
      </c>
      <c r="G184" s="21" t="str">
        <f>Общая!N173</f>
        <v>руководитель структурного подразделения</v>
      </c>
      <c r="H184" s="21" t="str">
        <f>Общая!S173</f>
        <v>ПТЭТЭ</v>
      </c>
      <c r="I184" s="22">
        <f>Общая!V173</f>
        <v>0.66666666666666696</v>
      </c>
    </row>
    <row r="185" spans="2:9" s="11" customFormat="1" ht="80.099999999999994" customHeight="1" x14ac:dyDescent="0.25">
      <c r="B185" s="10">
        <f>Общая!B174</f>
        <v>171</v>
      </c>
      <c r="C185" s="19" t="str">
        <f>Общая!E174</f>
        <v>ООО "Завод детского питания "Фаустово"</v>
      </c>
      <c r="D185" s="20" t="str">
        <f>CONCATENATE(Общая!G174," ",Общая!H174," ",Общая!I174," 
", Общая!K174," ",Общая!L174)</f>
        <v>Резник Михаил Федоровия 
Начальник котельной 7 лет</v>
      </c>
      <c r="E185" s="21" t="str">
        <f>Общая!M174</f>
        <v>очередная</v>
      </c>
      <c r="F185" s="21" t="str">
        <f>Общая!R174</f>
        <v>-</v>
      </c>
      <c r="G185" s="21" t="str">
        <f>Общая!N174</f>
        <v>руководитель структурного подразделения</v>
      </c>
      <c r="H185" s="21" t="str">
        <f>Общая!S174</f>
        <v>ПТЭТЭ</v>
      </c>
      <c r="I185" s="22">
        <f>Общая!V174</f>
        <v>0.66666666666666696</v>
      </c>
    </row>
    <row r="186" spans="2:9" s="11" customFormat="1" ht="80.099999999999994" customHeight="1" x14ac:dyDescent="0.25">
      <c r="B186" s="10">
        <f>Общая!B175</f>
        <v>172</v>
      </c>
      <c r="C186" s="19" t="str">
        <f>Общая!E175</f>
        <v>ООО "НКСИ"</v>
      </c>
      <c r="D186" s="20" t="str">
        <f>CONCATENATE(Общая!G175," ",Общая!H175," ",Общая!I175," 
", Общая!K175," ",Общая!L175)</f>
        <v>Шкляревич  Алексей Владимирович 
Главный энергетик 3 мес.</v>
      </c>
      <c r="E186" s="21" t="str">
        <f>Общая!M175</f>
        <v>очередная</v>
      </c>
      <c r="F186" s="21" t="str">
        <f>Общая!R175</f>
        <v>V до и выше 1000 В</v>
      </c>
      <c r="G186" s="21" t="str">
        <f>Общая!N175</f>
        <v>административно-технический персонал</v>
      </c>
      <c r="H186" s="21" t="str">
        <f>Общая!S175</f>
        <v>ПТЭЭПЭЭ</v>
      </c>
      <c r="I186" s="22">
        <f>Общая!V175</f>
        <v>0.66666666666666696</v>
      </c>
    </row>
    <row r="187" spans="2:9" s="11" customFormat="1" ht="80.099999999999994" customHeight="1" x14ac:dyDescent="0.25">
      <c r="B187" s="10">
        <f>Общая!B176</f>
        <v>173</v>
      </c>
      <c r="C187" s="19" t="str">
        <f>Общая!E176</f>
        <v>ООО "Дикта-О"</v>
      </c>
      <c r="D187" s="20" t="str">
        <f>CONCATENATE(Общая!G176," ",Общая!H176," ",Общая!I176," 
", Общая!K176," ",Общая!L176)</f>
        <v>Малахин  Сергей  Григорьевич 
главный инженер 1 год</v>
      </c>
      <c r="E187" s="21" t="str">
        <f>Общая!M176</f>
        <v>первичная</v>
      </c>
      <c r="F187" s="21" t="str">
        <f>Общая!R176</f>
        <v>-</v>
      </c>
      <c r="G187" s="21" t="str">
        <f>Общая!N176</f>
        <v>руководитель структурного подразделения</v>
      </c>
      <c r="H187" s="21" t="str">
        <f>Общая!S176</f>
        <v>ПТЭТЭ</v>
      </c>
      <c r="I187" s="22">
        <f>Общая!V176</f>
        <v>0.66666666666666696</v>
      </c>
    </row>
    <row r="188" spans="2:9" s="11" customFormat="1" ht="80.099999999999994" customHeight="1" x14ac:dyDescent="0.25">
      <c r="B188" s="10">
        <f>Общая!B177</f>
        <v>174</v>
      </c>
      <c r="C188" s="19" t="str">
        <f>Общая!E177</f>
        <v>ООО "Дикта-О"</v>
      </c>
      <c r="D188" s="20" t="str">
        <f>CONCATENATE(Общая!G177," ",Общая!H177," ",Общая!I177," 
", Общая!K177," ",Общая!L177)</f>
        <v>Фалалеев  Тимур  Андреевич 
заместитель главного инженера 3 года</v>
      </c>
      <c r="E188" s="21" t="str">
        <f>Общая!M177</f>
        <v>первичная</v>
      </c>
      <c r="F188" s="21" t="str">
        <f>Общая!R177</f>
        <v>-</v>
      </c>
      <c r="G188" s="21" t="str">
        <f>Общая!N177</f>
        <v>руководитель структурного подразделения</v>
      </c>
      <c r="H188" s="21" t="str">
        <f>Общая!S177</f>
        <v>ПТЭТЭ</v>
      </c>
      <c r="I188" s="22">
        <f>Общая!V177</f>
        <v>0.66666666666666696</v>
      </c>
    </row>
    <row r="189" spans="2:9" s="11" customFormat="1" ht="80.099999999999994" customHeight="1" x14ac:dyDescent="0.25">
      <c r="B189" s="10">
        <f>Общая!B178</f>
        <v>175</v>
      </c>
      <c r="C189" s="19" t="str">
        <f>Общая!E178</f>
        <v>ООО "Крамп"</v>
      </c>
      <c r="D189" s="20" t="str">
        <f>CONCATENATE(Общая!G178," ",Общая!H178," ",Общая!I178," 
", Общая!K178," ",Общая!L178)</f>
        <v>Кабанов Андрей Николаевич 
Руководитель отдела продаж 9 лет</v>
      </c>
      <c r="E189" s="21" t="str">
        <f>Общая!M178</f>
        <v>внеочередная</v>
      </c>
      <c r="F189" s="21" t="str">
        <f>Общая!R178</f>
        <v xml:space="preserve">III до  1000 В </v>
      </c>
      <c r="G189" s="21" t="str">
        <f>Общая!N178</f>
        <v>административно-технический персонал</v>
      </c>
      <c r="H189" s="21" t="str">
        <f>Общая!S178</f>
        <v>ПТЭЭПЭЭ</v>
      </c>
      <c r="I189" s="22">
        <f>Общая!V178</f>
        <v>0.66666666666666696</v>
      </c>
    </row>
    <row r="190" spans="2:9" s="11" customFormat="1" ht="80.099999999999994" customHeight="1" x14ac:dyDescent="0.25">
      <c r="B190" s="10">
        <f>Общая!B179</f>
        <v>176</v>
      </c>
      <c r="C190" s="19" t="str">
        <f>Общая!E179</f>
        <v>ООО "Крамп"</v>
      </c>
      <c r="D190" s="20" t="str">
        <f>CONCATENATE(Общая!G179," ",Общая!H179," ",Общая!I179," 
", Общая!K179," ",Общая!L179)</f>
        <v>Анохин Сергей Николаевич 
Руководитель по складской логистике 1 год</v>
      </c>
      <c r="E190" s="21" t="str">
        <f>Общая!M179</f>
        <v>внеочередная</v>
      </c>
      <c r="F190" s="21" t="str">
        <f>Общая!R179</f>
        <v>II до  1000 В</v>
      </c>
      <c r="G190" s="21" t="str">
        <f>Общая!N179</f>
        <v>административно-технический персонал</v>
      </c>
      <c r="H190" s="21" t="str">
        <f>Общая!S179</f>
        <v>ПТЭЭПЭЭ</v>
      </c>
      <c r="I190" s="22">
        <f>Общая!V179</f>
        <v>0.66666666666666696</v>
      </c>
    </row>
    <row r="191" spans="2:9" s="11" customFormat="1" ht="80.099999999999994" customHeight="1" x14ac:dyDescent="0.25">
      <c r="B191" s="10">
        <f>Общая!B180</f>
        <v>177</v>
      </c>
      <c r="C191" s="19" t="str">
        <f>Общая!E180</f>
        <v>АО «СИС Инк .»</v>
      </c>
      <c r="D191" s="20" t="str">
        <f>CONCATENATE(Общая!G180," ",Общая!H180," ",Общая!I180," 
", Общая!K180," ",Общая!L180)</f>
        <v>Овчинников Евгений Алексеевич 
Финансовый директор 24 года</v>
      </c>
      <c r="E191" s="21" t="str">
        <f>Общая!M180</f>
        <v>первичная</v>
      </c>
      <c r="F191" s="21" t="str">
        <f>Общая!R180</f>
        <v>II до 1000 В</v>
      </c>
      <c r="G191" s="21" t="str">
        <f>Общая!N180</f>
        <v>административно-технический персонал</v>
      </c>
      <c r="H191" s="21" t="str">
        <f>Общая!S180</f>
        <v>ПТЭЭПЭЭ</v>
      </c>
      <c r="I191" s="22">
        <f>Общая!V180</f>
        <v>0.66666666666666696</v>
      </c>
    </row>
    <row r="192" spans="2:9" s="11" customFormat="1" ht="80.099999999999994" customHeight="1" x14ac:dyDescent="0.25">
      <c r="B192" s="10">
        <f>Общая!B181</f>
        <v>178</v>
      </c>
      <c r="C192" s="19" t="str">
        <f>Общая!E181</f>
        <v>АО «СИС Инк .»</v>
      </c>
      <c r="D192" s="20" t="str">
        <f>CONCATENATE(Общая!G181," ",Общая!H181," ",Общая!I181," 
", Общая!K181," ",Общая!L181)</f>
        <v>Дмитрусенко Александр Сергеевич 
Главный инженер проекта 18 лет</v>
      </c>
      <c r="E192" s="21" t="str">
        <f>Общая!M181</f>
        <v>первичная</v>
      </c>
      <c r="F192" s="21" t="str">
        <f>Общая!R181</f>
        <v>II до 1000 В</v>
      </c>
      <c r="G192" s="21" t="str">
        <f>Общая!N181</f>
        <v>административно-технический персонал</v>
      </c>
      <c r="H192" s="21" t="str">
        <f>Общая!S181</f>
        <v>ПТЭЭПЭЭ</v>
      </c>
      <c r="I192" s="22">
        <f>Общая!V181</f>
        <v>0.66666666666666696</v>
      </c>
    </row>
    <row r="193" spans="2:9" s="50" customFormat="1" ht="80.099999999999994" customHeight="1" x14ac:dyDescent="0.25">
      <c r="B193" s="10">
        <f>Общая!B182</f>
        <v>179</v>
      </c>
      <c r="C193" s="19" t="str">
        <f>Общая!E182</f>
        <v>АО «СИС Инк .»</v>
      </c>
      <c r="D193" s="20" t="str">
        <f>CONCATENATE(Общая!G182," ",Общая!H182," ",Общая!I182," 
", Общая!K182," ",Общая!L182)</f>
        <v>Острецов  Денис  Николаевич 
Директор по производству 24 года</v>
      </c>
      <c r="E193" s="21" t="str">
        <f>Общая!M182</f>
        <v>первичная</v>
      </c>
      <c r="F193" s="21" t="str">
        <f>Общая!R182</f>
        <v>II до 1000 В</v>
      </c>
      <c r="G193" s="21" t="str">
        <f>Общая!N182</f>
        <v>административно-технический персонал</v>
      </c>
      <c r="H193" s="21" t="str">
        <f>Общая!S182</f>
        <v>ПТЭЭПЭЭ</v>
      </c>
      <c r="I193" s="22">
        <f>Общая!V182</f>
        <v>0.66666666666666696</v>
      </c>
    </row>
    <row r="194" spans="2:9" s="11" customFormat="1" ht="80.099999999999994" customHeight="1" x14ac:dyDescent="0.25">
      <c r="B194" s="10">
        <f>Общая!B183</f>
        <v>180</v>
      </c>
      <c r="C194" s="19" t="str">
        <f>Общая!E183</f>
        <v>АО «СИС Инк .»</v>
      </c>
      <c r="D194" s="20" t="str">
        <f>CONCATENATE(Общая!G183," ",Общая!H183," ",Общая!I183," 
", Общая!K183," ",Общая!L183)</f>
        <v>Нестеренко  Игорь  Викторович 
Директор по развитию 3 года</v>
      </c>
      <c r="E194" s="21" t="str">
        <f>Общая!M183</f>
        <v>первичная</v>
      </c>
      <c r="F194" s="21" t="str">
        <f>Общая!R183</f>
        <v>II до 1000 В</v>
      </c>
      <c r="G194" s="21" t="str">
        <f>Общая!N183</f>
        <v>административно-технический персонал</v>
      </c>
      <c r="H194" s="21" t="str">
        <f>Общая!S183</f>
        <v>ПТЭЭПЭЭ</v>
      </c>
      <c r="I194" s="22">
        <f>Общая!V183</f>
        <v>0.66666666666666696</v>
      </c>
    </row>
    <row r="195" spans="2:9" s="11" customFormat="1" ht="80.099999999999994" customHeight="1" x14ac:dyDescent="0.25">
      <c r="B195" s="10">
        <f>Общая!B184</f>
        <v>181</v>
      </c>
      <c r="C195" s="19" t="str">
        <f>Общая!E184</f>
        <v>АО «СИС Инк .»</v>
      </c>
      <c r="D195" s="20" t="str">
        <f>CONCATENATE(Общая!G184," ",Общая!H184," ",Общая!I184," 
", Общая!K184," ",Общая!L184)</f>
        <v>Никонов  Дмитрий  Михайлович 
Директор по развитию 3 года</v>
      </c>
      <c r="E195" s="21" t="str">
        <f>Общая!M184</f>
        <v>первичная</v>
      </c>
      <c r="F195" s="21" t="str">
        <f>Общая!R184</f>
        <v>II до 1000 В</v>
      </c>
      <c r="G195" s="21" t="str">
        <f>Общая!N184</f>
        <v>административно-технический персонал</v>
      </c>
      <c r="H195" s="21" t="str">
        <f>Общая!S184</f>
        <v>ПТЭЭПЭЭ</v>
      </c>
      <c r="I195" s="22">
        <f>Общая!V184</f>
        <v>0.66666666666666696</v>
      </c>
    </row>
    <row r="196" spans="2:9" s="11" customFormat="1" ht="80.099999999999994" customHeight="1" x14ac:dyDescent="0.25">
      <c r="B196" s="10">
        <f>Общая!B185</f>
        <v>182</v>
      </c>
      <c r="C196" s="19" t="str">
        <f>Общая!E185</f>
        <v>ИП Гулин Максим Алексеевич</v>
      </c>
      <c r="D196" s="20" t="str">
        <f>CONCATENATE(Общая!G185," ",Общая!H185," ",Общая!I185," 
", Общая!K185," ",Общая!L185)</f>
        <v>Гулин Максим Алексеевич 
Индивидуальный предприниматель 4 года</v>
      </c>
      <c r="E196" s="21" t="str">
        <f>Общая!M185</f>
        <v>внеочередная</v>
      </c>
      <c r="F196" s="21" t="str">
        <f>Общая!R185</f>
        <v>II до  1000 В</v>
      </c>
      <c r="G196" s="21" t="str">
        <f>Общая!N185</f>
        <v>административно-технический персонал</v>
      </c>
      <c r="H196" s="21" t="str">
        <f>Общая!S185</f>
        <v>ПТЭЭПЭЭ</v>
      </c>
      <c r="I196" s="22">
        <f>Общая!V185</f>
        <v>0.66666666666666696</v>
      </c>
    </row>
    <row r="197" spans="2:9" s="11" customFormat="1" ht="80.099999999999994" customHeight="1" x14ac:dyDescent="0.25">
      <c r="B197" s="10">
        <f>Общая!B186</f>
        <v>183</v>
      </c>
      <c r="C197" s="19" t="str">
        <f>Общая!E186</f>
        <v>ИП Гулин Максим Алексеевич</v>
      </c>
      <c r="D197" s="20" t="str">
        <f>CONCATENATE(Общая!G186," ",Общая!H186," ",Общая!I186," 
", Общая!K186," ",Общая!L186)</f>
        <v>Винтер Илья  Александрович 
Заведующий складом -</v>
      </c>
      <c r="E197" s="21" t="str">
        <f>Общая!M186</f>
        <v>внеочередная</v>
      </c>
      <c r="F197" s="21" t="str">
        <f>Общая!R186</f>
        <v xml:space="preserve">III до  1000 В </v>
      </c>
      <c r="G197" s="21" t="str">
        <f>Общая!N186</f>
        <v>административно-технический персонал</v>
      </c>
      <c r="H197" s="21" t="str">
        <f>Общая!S186</f>
        <v>ПТЭЭПЭЭ</v>
      </c>
      <c r="I197" s="22">
        <f>Общая!V186</f>
        <v>0.66666666666666696</v>
      </c>
    </row>
    <row r="198" spans="2:9" s="11" customFormat="1" ht="80.099999999999994" customHeight="1" x14ac:dyDescent="0.25">
      <c r="B198" s="10">
        <f>Общая!B187</f>
        <v>184</v>
      </c>
      <c r="C198" s="19" t="str">
        <f>Общая!E187</f>
        <v>ИП Гулин Максим Алексеевич</v>
      </c>
      <c r="D198" s="20" t="str">
        <f>CONCATENATE(Общая!G187," ",Общая!H187," ",Общая!I187," 
", Общая!K187," ",Общая!L187)</f>
        <v>Винтер Олег Александрович 
Кладовщик 4 года</v>
      </c>
      <c r="E198" s="21" t="str">
        <f>Общая!M187</f>
        <v>внеочередная</v>
      </c>
      <c r="F198" s="21" t="str">
        <f>Общая!R187</f>
        <v>II до  1000 В</v>
      </c>
      <c r="G198" s="21" t="str">
        <f>Общая!N187</f>
        <v>административно-технический персонал</v>
      </c>
      <c r="H198" s="21" t="str">
        <f>Общая!S187</f>
        <v>ПТЭЭПЭЭ</v>
      </c>
      <c r="I198" s="22">
        <f>Общая!V187</f>
        <v>0.66666666666666696</v>
      </c>
    </row>
    <row r="199" spans="2:9" s="11" customFormat="1" ht="80.099999999999994" customHeight="1" x14ac:dyDescent="0.25">
      <c r="B199" s="10">
        <f>Общая!B188</f>
        <v>185</v>
      </c>
      <c r="C199" s="19" t="str">
        <f>Общая!E188</f>
        <v>ИП Гулин Максим Алексеевич</v>
      </c>
      <c r="D199" s="20" t="str">
        <f>CONCATENATE(Общая!G188," ",Общая!H188," ",Общая!I188," 
", Общая!K188," ",Общая!L188)</f>
        <v>Дроздов Алексей Викторович 
Кладовщик 6 лет</v>
      </c>
      <c r="E199" s="21" t="str">
        <f>Общая!M188</f>
        <v>первичная</v>
      </c>
      <c r="F199" s="21" t="str">
        <f>Общая!R188</f>
        <v>II до  1000 В</v>
      </c>
      <c r="G199" s="21" t="str">
        <f>Общая!N188</f>
        <v>административно-технический персонал</v>
      </c>
      <c r="H199" s="21" t="str">
        <f>Общая!S188</f>
        <v>ПТЭЭПЭЭ</v>
      </c>
      <c r="I199" s="22">
        <f>Общая!V188</f>
        <v>0.66666666666666696</v>
      </c>
    </row>
    <row r="200" spans="2:9" s="11" customFormat="1" ht="80.099999999999994" customHeight="1" x14ac:dyDescent="0.25">
      <c r="B200" s="10">
        <f>Общая!B189</f>
        <v>186</v>
      </c>
      <c r="C200" s="19" t="str">
        <f>Общая!E189</f>
        <v>ИП Гулин Максим Алексеевич</v>
      </c>
      <c r="D200" s="20" t="str">
        <f>CONCATENATE(Общая!G189," ",Общая!H189," ",Общая!I189," 
", Общая!K189," ",Общая!L189)</f>
        <v>Ганин Дмитрий Сергеевич 
Кладовщик 5 лет 9 месяцев</v>
      </c>
      <c r="E200" s="21" t="str">
        <f>Общая!M189</f>
        <v>внеочередная</v>
      </c>
      <c r="F200" s="21" t="str">
        <f>Общая!R189</f>
        <v>II до  1000 В</v>
      </c>
      <c r="G200" s="21" t="str">
        <f>Общая!N189</f>
        <v>административно-технический персонал</v>
      </c>
      <c r="H200" s="21" t="str">
        <f>Общая!S189</f>
        <v>ПТЭЭПЭЭ</v>
      </c>
      <c r="I200" s="22">
        <f>Общая!V189</f>
        <v>0.66666666666666696</v>
      </c>
    </row>
    <row r="201" spans="2:9" s="11" customFormat="1" ht="80.099999999999994" customHeight="1" x14ac:dyDescent="0.25">
      <c r="B201" s="10">
        <f>Общая!B190</f>
        <v>187</v>
      </c>
      <c r="C201" s="19" t="str">
        <f>Общая!E190</f>
        <v>ООО "Газпром теплоэнерго МО"</v>
      </c>
      <c r="D201" s="20" t="str">
        <f>CONCATENATE(Общая!G190," ",Общая!H190," ",Общая!I190," 
", Общая!K190," ",Общая!L190)</f>
        <v>Ягодкина Полина Николаевна 
Заместитель главного инженера филиала 3г 9м</v>
      </c>
      <c r="E201" s="21" t="str">
        <f>Общая!M190</f>
        <v>очередная</v>
      </c>
      <c r="F201" s="21" t="str">
        <f>Общая!R190</f>
        <v>-</v>
      </c>
      <c r="G201" s="21" t="str">
        <f>Общая!N190</f>
        <v>руководящий работник</v>
      </c>
      <c r="H201" s="21" t="str">
        <f>Общая!S190</f>
        <v>ПТЭТЭ</v>
      </c>
      <c r="I201" s="22">
        <f>Общая!V190</f>
        <v>0.6875</v>
      </c>
    </row>
    <row r="202" spans="2:9" s="11" customFormat="1" ht="80.099999999999994" customHeight="1" x14ac:dyDescent="0.25">
      <c r="B202" s="10">
        <f>Общая!B191</f>
        <v>188</v>
      </c>
      <c r="C202" s="19" t="str">
        <f>Общая!E191</f>
        <v>ООО "Газпром теплоэнерго МО"</v>
      </c>
      <c r="D202" s="20" t="str">
        <f>CONCATENATE(Общая!G191," ",Общая!H191," ",Общая!I191," 
", Общая!K191," ",Общая!L191)</f>
        <v>Доценко Андрей  Анатольевич 
Начальник
 участка 1г 10м 3д</v>
      </c>
      <c r="E202" s="21" t="str">
        <f>Общая!M191</f>
        <v>очередная</v>
      </c>
      <c r="F202" s="21" t="str">
        <f>Общая!R191</f>
        <v>-</v>
      </c>
      <c r="G202" s="21" t="str">
        <f>Общая!N191</f>
        <v>управленческий персонал</v>
      </c>
      <c r="H202" s="21" t="str">
        <f>Общая!S191</f>
        <v>ПТЭТЭ</v>
      </c>
      <c r="I202" s="22">
        <f>Общая!V191</f>
        <v>0.6875</v>
      </c>
    </row>
    <row r="203" spans="2:9" s="11" customFormat="1" ht="80.099999999999994" customHeight="1" x14ac:dyDescent="0.25">
      <c r="B203" s="10">
        <f>Общая!B192</f>
        <v>189</v>
      </c>
      <c r="C203" s="19" t="str">
        <f>Общая!E192</f>
        <v>ООО "Газпром теплоэнерго МО"</v>
      </c>
      <c r="D203" s="20" t="str">
        <f>CONCATENATE(Общая!G192," ",Общая!H192," ",Общая!I192," 
", Общая!K192," ",Общая!L192)</f>
        <v>Хрунов Хрунов Николаевич 
Начальник
 участка 1г 4м 21д</v>
      </c>
      <c r="E203" s="21" t="str">
        <f>Общая!M192</f>
        <v>очередная</v>
      </c>
      <c r="F203" s="21" t="str">
        <f>Общая!R192</f>
        <v>-</v>
      </c>
      <c r="G203" s="21" t="str">
        <f>Общая!N192</f>
        <v>управленческий персонал</v>
      </c>
      <c r="H203" s="21" t="str">
        <f>Общая!S192</f>
        <v>ПТЭТЭ</v>
      </c>
      <c r="I203" s="22">
        <f>Общая!V192</f>
        <v>0.6875</v>
      </c>
    </row>
    <row r="204" spans="2:9" s="11" customFormat="1" ht="80.099999999999994" customHeight="1" x14ac:dyDescent="0.25">
      <c r="B204" s="10">
        <f>Общая!B193</f>
        <v>190</v>
      </c>
      <c r="C204" s="19" t="str">
        <f>Общая!E193</f>
        <v>ООО "Газпром теплоэнерго МО"</v>
      </c>
      <c r="D204" s="20" t="str">
        <f>CONCATENATE(Общая!G193," ",Общая!H193," ",Общая!I193," 
", Общая!K193," ",Общая!L193)</f>
        <v>Горячев Вадим Сергеевич 
Начальник
 участка 1г 10м 7д</v>
      </c>
      <c r="E204" s="21" t="str">
        <f>Общая!M193</f>
        <v>очередная</v>
      </c>
      <c r="F204" s="21" t="str">
        <f>Общая!R193</f>
        <v>-</v>
      </c>
      <c r="G204" s="21" t="str">
        <f>Общая!N193</f>
        <v>управленческий персонал</v>
      </c>
      <c r="H204" s="21" t="str">
        <f>Общая!S193</f>
        <v>ПТЭТЭ</v>
      </c>
      <c r="I204" s="22">
        <f>Общая!V193</f>
        <v>0.6875</v>
      </c>
    </row>
    <row r="205" spans="2:9" s="11" customFormat="1" ht="80.099999999999994" customHeight="1" x14ac:dyDescent="0.25">
      <c r="B205" s="10">
        <f>Общая!B194</f>
        <v>191</v>
      </c>
      <c r="C205" s="19" t="str">
        <f>Общая!E194</f>
        <v>ООО "Газпром теплоэнерго МО"</v>
      </c>
      <c r="D205" s="20" t="str">
        <f>CONCATENATE(Общая!G194," ",Общая!H194," ",Общая!I194," 
", Общая!K194," ",Общая!L194)</f>
        <v>Кобылин Сергей  Викторович 
Начальник
 участка 1г 10м 7д</v>
      </c>
      <c r="E205" s="21" t="str">
        <f>Общая!M194</f>
        <v>первичная</v>
      </c>
      <c r="F205" s="21" t="str">
        <f>Общая!R194</f>
        <v>-</v>
      </c>
      <c r="G205" s="21" t="str">
        <f>Общая!N194</f>
        <v>управленческий персонал</v>
      </c>
      <c r="H205" s="21" t="str">
        <f>Общая!S194</f>
        <v>ПТЭТЭ</v>
      </c>
      <c r="I205" s="22">
        <f>Общая!V194</f>
        <v>0.6875</v>
      </c>
    </row>
    <row r="206" spans="2:9" s="11" customFormat="1" ht="80.099999999999994" customHeight="1" x14ac:dyDescent="0.25">
      <c r="B206" s="10">
        <f>Общая!B195</f>
        <v>192</v>
      </c>
      <c r="C206" s="19" t="str">
        <f>Общая!E195</f>
        <v>ООО "Газпром теплоэнерго МО"</v>
      </c>
      <c r="D206" s="20" t="str">
        <f>CONCATENATE(Общая!G195," ",Общая!H195," ",Общая!I195," 
", Общая!K195," ",Общая!L195)</f>
        <v>Котькин Сергей  Николаевич 
Начальник
котельной 8 м 19 д</v>
      </c>
      <c r="E206" s="21" t="str">
        <f>Общая!M195</f>
        <v>первичная</v>
      </c>
      <c r="F206" s="21" t="str">
        <f>Общая!R195</f>
        <v>-</v>
      </c>
      <c r="G206" s="21" t="str">
        <f>Общая!N195</f>
        <v>управленческий персонал</v>
      </c>
      <c r="H206" s="21" t="str">
        <f>Общая!S195</f>
        <v>ПТЭТЭ</v>
      </c>
      <c r="I206" s="22">
        <f>Общая!V195</f>
        <v>0.6875</v>
      </c>
    </row>
    <row r="207" spans="2:9" s="11" customFormat="1" ht="80.099999999999994" customHeight="1" x14ac:dyDescent="0.25">
      <c r="B207" s="10">
        <f>Общая!B196</f>
        <v>193</v>
      </c>
      <c r="C207" s="19" t="str">
        <f>Общая!E196</f>
        <v>ООО "Газпром теплоэнерго МО"</v>
      </c>
      <c r="D207" s="20" t="str">
        <f>CONCATENATE(Общая!G196," ",Общая!H196," ",Общая!I196," 
", Общая!K196," ",Общая!L196)</f>
        <v>Шмонин Игорь Олегович 
Начальник
котельной 5 м 0 д</v>
      </c>
      <c r="E207" s="21" t="str">
        <f>Общая!M196</f>
        <v>первичная</v>
      </c>
      <c r="F207" s="21" t="str">
        <f>Общая!R196</f>
        <v>-</v>
      </c>
      <c r="G207" s="21" t="str">
        <f>Общая!N196</f>
        <v>управленческий персонал</v>
      </c>
      <c r="H207" s="21" t="str">
        <f>Общая!S196</f>
        <v>ПТЭТЭ</v>
      </c>
      <c r="I207" s="22">
        <f>Общая!V196</f>
        <v>0.6875</v>
      </c>
    </row>
    <row r="208" spans="2:9" s="11" customFormat="1" ht="80.099999999999994" customHeight="1" x14ac:dyDescent="0.25">
      <c r="B208" s="10">
        <f>Общая!B197</f>
        <v>194</v>
      </c>
      <c r="C208" s="19" t="str">
        <f>Общая!E197</f>
        <v>ООО "Газпром теплоэнерго МО"</v>
      </c>
      <c r="D208" s="20" t="str">
        <f>CONCATENATE(Общая!G197," ",Общая!H197," ",Общая!I197," 
", Общая!K197," ",Общая!L197)</f>
        <v>Большакова Светлана Вадимовна 
Начальник
котельной 3 м 12 д</v>
      </c>
      <c r="E208" s="21" t="str">
        <f>Общая!M197</f>
        <v>первичная</v>
      </c>
      <c r="F208" s="21" t="str">
        <f>Общая!R197</f>
        <v>-</v>
      </c>
      <c r="G208" s="21" t="str">
        <f>Общая!N197</f>
        <v>управленческий персонал</v>
      </c>
      <c r="H208" s="21" t="str">
        <f>Общая!S197</f>
        <v>ПТЭТЭ</v>
      </c>
      <c r="I208" s="22">
        <f>Общая!V197</f>
        <v>0.6875</v>
      </c>
    </row>
    <row r="209" spans="2:9" s="11" customFormat="1" ht="80.099999999999994" customHeight="1" x14ac:dyDescent="0.25">
      <c r="B209" s="10">
        <f>Общая!B198</f>
        <v>195</v>
      </c>
      <c r="C209" s="19" t="str">
        <f>Общая!E198</f>
        <v>ПАО "ДНПП"</v>
      </c>
      <c r="D209" s="20" t="str">
        <f>CONCATENATE(Общая!G198," ",Общая!H198," ",Общая!I198," 
", Общая!K198," ",Общая!L198)</f>
        <v>Чаплыгин Владислав   Михайлович 
Начальник цеха 3 года</v>
      </c>
      <c r="E209" s="21" t="str">
        <f>Общая!M198</f>
        <v>очередная</v>
      </c>
      <c r="F209" s="21" t="str">
        <f>Общая!R198</f>
        <v>V до и выше 1000 В</v>
      </c>
      <c r="G209" s="21" t="str">
        <f>Общая!N198</f>
        <v>административно-технический персонал с правом испытания оборудования повышенным напряжением</v>
      </c>
      <c r="H209" s="21" t="str">
        <f>Общая!S198</f>
        <v>ПТЭЭПЭЭ</v>
      </c>
      <c r="I209" s="22">
        <f>Общая!V198</f>
        <v>0.6875</v>
      </c>
    </row>
    <row r="210" spans="2:9" s="11" customFormat="1" ht="80.099999999999994" customHeight="1" x14ac:dyDescent="0.25">
      <c r="B210" s="10">
        <f>Общая!B199</f>
        <v>196</v>
      </c>
      <c r="C210" s="19" t="str">
        <f>Общая!E199</f>
        <v>АУ "ДК  "Родина"</v>
      </c>
      <c r="D210" s="20" t="str">
        <f>CONCATENATE(Общая!G199," ",Общая!H199," ",Общая!I199," 
", Общая!K199," ",Общая!L199)</f>
        <v>Павицкий Илья Николаевич 
Осветитель 1 год</v>
      </c>
      <c r="E210" s="21" t="str">
        <f>Общая!M199</f>
        <v>внеочередная</v>
      </c>
      <c r="F210" s="21" t="str">
        <f>Общая!R199</f>
        <v>II до  1000 В</v>
      </c>
      <c r="G210" s="21" t="str">
        <f>Общая!N199</f>
        <v>оперативно-ремонтный персонал</v>
      </c>
      <c r="H210" s="21" t="str">
        <f>Общая!S199</f>
        <v>ПТЭЭПЭЭ</v>
      </c>
      <c r="I210" s="22">
        <f>Общая!V199</f>
        <v>0.6875</v>
      </c>
    </row>
    <row r="211" spans="2:9" s="11" customFormat="1" ht="80.099999999999994" customHeight="1" x14ac:dyDescent="0.25">
      <c r="B211" s="10">
        <f>Общая!B200</f>
        <v>197</v>
      </c>
      <c r="C211" s="19" t="str">
        <f>Общая!E200</f>
        <v>ООО "Жилстрой-МО"</v>
      </c>
      <c r="D211" s="20" t="str">
        <f>CONCATENATE(Общая!G200," ",Общая!H200," ",Общая!I200," 
", Общая!K200," ",Общая!L200)</f>
        <v>Савельев Андрей Владимирович 
Главный энергетик 1 год 7 месяцев</v>
      </c>
      <c r="E211" s="21" t="str">
        <f>Общая!M200</f>
        <v>внеочередная</v>
      </c>
      <c r="F211" s="21" t="str">
        <f>Общая!R200</f>
        <v>IV до и выше 1000 В</v>
      </c>
      <c r="G211" s="21" t="str">
        <f>Общая!N200</f>
        <v>административно-технический персонал</v>
      </c>
      <c r="H211" s="21" t="str">
        <f>Общая!S200</f>
        <v>ПТЭЭПЭЭ</v>
      </c>
      <c r="I211" s="22">
        <f>Общая!V200</f>
        <v>0.6875</v>
      </c>
    </row>
    <row r="212" spans="2:9" s="11" customFormat="1" ht="80.099999999999994" customHeight="1" x14ac:dyDescent="0.25">
      <c r="B212" s="10">
        <f>Общая!B201</f>
        <v>198</v>
      </c>
      <c r="C212" s="19" t="str">
        <f>Общая!E201</f>
        <v>ООО "СЗ "Самолет Молжаниново"</v>
      </c>
      <c r="D212" s="20" t="str">
        <f>CONCATENATE(Общая!G201," ",Общая!H201," ",Общая!I201," 
", Общая!K201," ",Общая!L201)</f>
        <v>Савельев Андрей Владимирович 
Главный энергетик 1 год 7 месяцев</v>
      </c>
      <c r="E212" s="21" t="str">
        <f>Общая!M201</f>
        <v>внеочередная</v>
      </c>
      <c r="F212" s="21" t="str">
        <f>Общая!R201</f>
        <v>IV до и выше 1000 В</v>
      </c>
      <c r="G212" s="21" t="str">
        <f>Общая!N201</f>
        <v>административно-технический персонал</v>
      </c>
      <c r="H212" s="21" t="str">
        <f>Общая!S201</f>
        <v>ПТЭЭПЭЭ</v>
      </c>
      <c r="I212" s="22">
        <f>Общая!V201</f>
        <v>0.6875</v>
      </c>
    </row>
    <row r="213" spans="2:9" s="11" customFormat="1" ht="80.099999999999994" customHeight="1" x14ac:dyDescent="0.25">
      <c r="B213" s="10">
        <f>Общая!B202</f>
        <v>199</v>
      </c>
      <c r="C213" s="19" t="str">
        <f>Общая!E202</f>
        <v xml:space="preserve">ООО «Эм-Си Баухеми» </v>
      </c>
      <c r="D213" s="20" t="str">
        <f>CONCATENATE(Общая!G202," ",Общая!H202," ",Общая!I202," 
", Общая!K202," ",Общая!L202)</f>
        <v>Куратник Николай Николаевич 
Мастер производственных участков 3 года</v>
      </c>
      <c r="E213" s="21" t="str">
        <f>Общая!M202</f>
        <v>первичная</v>
      </c>
      <c r="F213" s="21" t="str">
        <f>Общая!R202</f>
        <v>II до 1000 В</v>
      </c>
      <c r="G213" s="21" t="str">
        <f>Общая!N202</f>
        <v>административно-технческий персонал</v>
      </c>
      <c r="H213" s="21" t="str">
        <f>Общая!S202</f>
        <v>ПТЭЭПЭЭ</v>
      </c>
      <c r="I213" s="22">
        <f>Общая!V202</f>
        <v>0.6875</v>
      </c>
    </row>
    <row r="214" spans="2:9" s="11" customFormat="1" ht="80.099999999999994" customHeight="1" x14ac:dyDescent="0.25">
      <c r="B214" s="10">
        <f>Общая!B203</f>
        <v>200</v>
      </c>
      <c r="C214" s="19" t="str">
        <f>Общая!E203</f>
        <v>ООО "УК-ЭКСПЛУАТАЦИЯ"</v>
      </c>
      <c r="D214" s="20" t="str">
        <f>CONCATENATE(Общая!G203," ",Общая!H203," ",Общая!I203," 
", Общая!K203," ",Общая!L203)</f>
        <v>Пучков  Владимир  Викторович 
Инженер 3 года, 8 мес.</v>
      </c>
      <c r="E214" s="21" t="str">
        <f>Общая!M203</f>
        <v>первичная</v>
      </c>
      <c r="F214" s="21" t="str">
        <f>Общая!R203</f>
        <v>-</v>
      </c>
      <c r="G214" s="21" t="str">
        <f>Общая!N203</f>
        <v>специалист</v>
      </c>
      <c r="H214" s="21" t="str">
        <f>Общая!S203</f>
        <v>ПТЭТЭ</v>
      </c>
      <c r="I214" s="22">
        <f>Общая!V203</f>
        <v>0.6875</v>
      </c>
    </row>
    <row r="215" spans="2:9" s="11" customFormat="1" ht="27" customHeight="1" x14ac:dyDescent="0.25">
      <c r="B215" s="69"/>
      <c r="C215" s="70"/>
      <c r="D215" s="71"/>
      <c r="E215" s="72"/>
      <c r="F215" s="72"/>
      <c r="G215" s="72"/>
      <c r="H215" s="72"/>
      <c r="I215" s="73"/>
    </row>
    <row r="216" spans="2:9" s="46" customFormat="1" ht="23.25" x14ac:dyDescent="0.25">
      <c r="D216" s="47" t="s">
        <v>1045</v>
      </c>
    </row>
  </sheetData>
  <pageMargins left="0.39370078740157483" right="0.39370078740157483" top="0.19685039370078741" bottom="0.19685039370078741" header="0" footer="0"/>
  <pageSetup paperSize="9" scale="41" fitToHeight="25" orientation="landscape" r:id="rId1"/>
  <rowBreaks count="3" manualBreakCount="3">
    <brk id="128" max="8" man="1"/>
    <brk id="148" max="8" man="1"/>
    <brk id="20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19"/>
  <sheetViews>
    <sheetView tabSelected="1" topLeftCell="A193" zoomScaleNormal="100" workbookViewId="0">
      <selection activeCell="C209" sqref="C209"/>
    </sheetView>
  </sheetViews>
  <sheetFormatPr defaultRowHeight="15.75" x14ac:dyDescent="0.25"/>
  <cols>
    <col min="1" max="1" width="1.7109375" style="1" customWidth="1"/>
    <col min="2" max="2" width="4.7109375" style="1" customWidth="1"/>
    <col min="3" max="3" width="45" style="1" customWidth="1"/>
    <col min="4" max="4" width="35.85546875" style="1" customWidth="1"/>
    <col min="5" max="5" width="13" style="1" bestFit="1" customWidth="1"/>
    <col min="6" max="6" width="15" style="1" customWidth="1"/>
    <col min="8" max="8" width="22.7109375" style="1" customWidth="1"/>
    <col min="9" max="16384" width="9.140625" style="1"/>
  </cols>
  <sheetData>
    <row r="1" spans="2:8" x14ac:dyDescent="0.25">
      <c r="G1" s="1"/>
    </row>
    <row r="2" spans="2:8" ht="18.75" x14ac:dyDescent="0.25">
      <c r="D2" s="5" t="s">
        <v>65</v>
      </c>
      <c r="G2" s="1"/>
    </row>
    <row r="3" spans="2:8" ht="18.75" x14ac:dyDescent="0.25">
      <c r="D3" s="2" t="s">
        <v>66</v>
      </c>
      <c r="G3" s="1"/>
    </row>
    <row r="4" spans="2:8" ht="18.75" x14ac:dyDescent="0.25">
      <c r="D4" s="2" t="s">
        <v>73</v>
      </c>
      <c r="G4" s="1"/>
    </row>
    <row r="5" spans="2:8" ht="18.75" x14ac:dyDescent="0.25">
      <c r="D5" s="2" t="s">
        <v>74</v>
      </c>
      <c r="G5" s="1"/>
    </row>
    <row r="7" spans="2:8" ht="31.5" x14ac:dyDescent="0.25">
      <c r="B7" s="4" t="s">
        <v>5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105</v>
      </c>
      <c r="H7" s="4" t="s">
        <v>71</v>
      </c>
    </row>
    <row r="8" spans="2:8" ht="31.5" x14ac:dyDescent="0.25">
      <c r="B8" s="23" t="str">
        <f>CONCATENATE(Общая!B4)</f>
        <v>1</v>
      </c>
      <c r="C8" s="12" t="str">
        <f>CONCATENATE(Общая!G4," ",Общая!H4," ",Общая!I4)</f>
        <v>Голованев Иван Сергеевич</v>
      </c>
      <c r="D8" s="15" t="str">
        <f>Общая!E4</f>
        <v>ООО "Н И П"</v>
      </c>
      <c r="E8" s="15" t="s">
        <v>72</v>
      </c>
      <c r="F8" s="14" t="str">
        <f>CONCATENATE(TEXT(Общая!U4,"ДД.ММ.ГГГГ"))</f>
        <v>23.08.2023</v>
      </c>
      <c r="G8" s="41">
        <f>Общая!V4</f>
        <v>0.375</v>
      </c>
      <c r="H8" s="49" t="s">
        <v>128</v>
      </c>
    </row>
    <row r="9" spans="2:8" ht="31.5" x14ac:dyDescent="0.25">
      <c r="B9" s="23" t="str">
        <f>CONCATENATE(Общая!B5)</f>
        <v>2</v>
      </c>
      <c r="C9" s="12" t="str">
        <f>CONCATENATE(Общая!G5," ",Общая!H5," ",Общая!I5)</f>
        <v>Панюшкин Егор Александрович</v>
      </c>
      <c r="D9" s="15" t="str">
        <f>Общая!E5</f>
        <v>ООО "ТЕННИСНАЯ АКАДЕМИЯ"</v>
      </c>
      <c r="E9" s="15" t="s">
        <v>72</v>
      </c>
      <c r="F9" s="14" t="str">
        <f>CONCATENATE(TEXT(Общая!U5,"ДД.ММ.ГГГГ"))</f>
        <v>23.08.2023</v>
      </c>
      <c r="G9" s="41">
        <f>Общая!V5</f>
        <v>0.375</v>
      </c>
      <c r="H9" s="49" t="s">
        <v>128</v>
      </c>
    </row>
    <row r="10" spans="2:8" ht="31.5" x14ac:dyDescent="0.25">
      <c r="B10" s="23" t="str">
        <f>CONCATENATE(Общая!B6)</f>
        <v>3</v>
      </c>
      <c r="C10" s="12" t="str">
        <f>CONCATENATE(Общая!G6," ",Общая!H6," ",Общая!I6)</f>
        <v>Лютов Алексей Александрович</v>
      </c>
      <c r="D10" s="15" t="str">
        <f>Общая!E6</f>
        <v>ОАО "ПФОП"</v>
      </c>
      <c r="E10" s="15" t="s">
        <v>72</v>
      </c>
      <c r="F10" s="14" t="str">
        <f>CONCATENATE(TEXT(Общая!U6,"ДД.ММ.ГГГГ"))</f>
        <v>23.08.2023</v>
      </c>
      <c r="G10" s="41">
        <f>Общая!V6</f>
        <v>0.375</v>
      </c>
      <c r="H10" s="49" t="s">
        <v>128</v>
      </c>
    </row>
    <row r="11" spans="2:8" ht="31.5" x14ac:dyDescent="0.25">
      <c r="B11" s="23" t="str">
        <f>CONCATENATE(Общая!B7)</f>
        <v>4</v>
      </c>
      <c r="C11" s="12" t="str">
        <f>CONCATENATE(Общая!G7," ",Общая!H7," ",Общая!I7)</f>
        <v>Чаукин Геннадий Анатольевич</v>
      </c>
      <c r="D11" s="15" t="str">
        <f>Общая!E7</f>
        <v>ООО ФКНТ</v>
      </c>
      <c r="E11" s="15" t="s">
        <v>72</v>
      </c>
      <c r="F11" s="14" t="str">
        <f>CONCATENATE(TEXT(Общая!U7,"ДД.ММ.ГГГГ"))</f>
        <v>23.08.2023</v>
      </c>
      <c r="G11" s="41">
        <f>Общая!V7</f>
        <v>0.375</v>
      </c>
      <c r="H11" s="49" t="s">
        <v>128</v>
      </c>
    </row>
    <row r="12" spans="2:8" ht="31.5" x14ac:dyDescent="0.25">
      <c r="B12" s="23" t="str">
        <f>CONCATENATE(Общая!B8)</f>
        <v>5</v>
      </c>
      <c r="C12" s="12" t="str">
        <f>CONCATENATE(Общая!G8," ",Общая!H8," ",Общая!I8)</f>
        <v>Абрамкин Сергей Сергеевич</v>
      </c>
      <c r="D12" s="15" t="str">
        <f>Общая!E8</f>
        <v>ООО "ЭНЕРГОГАРАНТ"</v>
      </c>
      <c r="E12" s="15" t="s">
        <v>72</v>
      </c>
      <c r="F12" s="14" t="str">
        <f>CONCATENATE(TEXT(Общая!U8,"ДД.ММ.ГГГГ"))</f>
        <v>23.08.2023</v>
      </c>
      <c r="G12" s="41">
        <f>Общая!V8</f>
        <v>0.375</v>
      </c>
      <c r="H12" s="49" t="s">
        <v>128</v>
      </c>
    </row>
    <row r="13" spans="2:8" ht="63" x14ac:dyDescent="0.25">
      <c r="B13" s="23" t="str">
        <f>CONCATENATE(Общая!B9)</f>
        <v>6</v>
      </c>
      <c r="C13" s="12" t="str">
        <f>CONCATENATE(Общая!G9," ",Общая!H9," ",Общая!I9)</f>
        <v>Сладковский Юрий Геннадьевич</v>
      </c>
      <c r="D13" s="15" t="str">
        <f>Общая!E9</f>
        <v>МБОУ "ХОТЬКОВСКАЯ СРЕДНЯЯ ОБЩЕОБРАЗОВАТЕЛЬНАЯ ШКОЛА №5"</v>
      </c>
      <c r="E13" s="15" t="s">
        <v>72</v>
      </c>
      <c r="F13" s="14" t="str">
        <f>CONCATENATE(TEXT(Общая!U9,"ДД.ММ.ГГГГ"))</f>
        <v>23.08.2023</v>
      </c>
      <c r="G13" s="41">
        <f>Общая!V9</f>
        <v>0.375</v>
      </c>
      <c r="H13" s="49" t="s">
        <v>128</v>
      </c>
    </row>
    <row r="14" spans="2:8" ht="31.5" x14ac:dyDescent="0.25">
      <c r="B14" s="23" t="str">
        <f>CONCATENATE(Общая!B10)</f>
        <v>7</v>
      </c>
      <c r="C14" s="12" t="str">
        <f>CONCATENATE(Общая!G10," ",Общая!H10," ",Общая!I10)</f>
        <v>Хренников Антон Гарольдович</v>
      </c>
      <c r="D14" s="15" t="str">
        <f>Общая!E10</f>
        <v>АО "НПП "ЭЛТОМ"</v>
      </c>
      <c r="E14" s="15" t="s">
        <v>72</v>
      </c>
      <c r="F14" s="14" t="str">
        <f>CONCATENATE(TEXT(Общая!U10,"ДД.ММ.ГГГГ"))</f>
        <v>23.08.2023</v>
      </c>
      <c r="G14" s="41">
        <f>Общая!V10</f>
        <v>0.375</v>
      </c>
      <c r="H14" s="49" t="s">
        <v>128</v>
      </c>
    </row>
    <row r="15" spans="2:8" ht="31.5" x14ac:dyDescent="0.25">
      <c r="B15" s="23" t="str">
        <f>CONCATENATE(Общая!B11)</f>
        <v>8</v>
      </c>
      <c r="C15" s="12" t="str">
        <f>CONCATENATE(Общая!G11," ",Общая!H11," ",Общая!I11)</f>
        <v>Хаиткулов Дилшодбек Мухтаржанович</v>
      </c>
      <c r="D15" s="15" t="str">
        <f>Общая!E11</f>
        <v>ООО "УК СМАРТ"</v>
      </c>
      <c r="E15" s="15" t="s">
        <v>72</v>
      </c>
      <c r="F15" s="14" t="str">
        <f>CONCATENATE(TEXT(Общая!U11,"ДД.ММ.ГГГГ"))</f>
        <v>23.08.2023</v>
      </c>
      <c r="G15" s="41">
        <f>Общая!V11</f>
        <v>0.375</v>
      </c>
      <c r="H15" s="49" t="s">
        <v>128</v>
      </c>
    </row>
    <row r="16" spans="2:8" ht="31.5" x14ac:dyDescent="0.25">
      <c r="B16" s="23" t="str">
        <f>CONCATENATE(Общая!B12)</f>
        <v>9</v>
      </c>
      <c r="C16" s="12" t="str">
        <f>CONCATENATE(Общая!G12," ",Общая!H12," ",Общая!I12)</f>
        <v>Теплов Александр Юрьевич</v>
      </c>
      <c r="D16" s="15" t="str">
        <f>Общая!E12</f>
        <v>ООО "УК СМАРТ"</v>
      </c>
      <c r="E16" s="15" t="s">
        <v>72</v>
      </c>
      <c r="F16" s="14" t="str">
        <f>CONCATENATE(TEXT(Общая!U12,"ДД.ММ.ГГГГ"))</f>
        <v>23.08.2023</v>
      </c>
      <c r="G16" s="41">
        <f>Общая!V12</f>
        <v>0.375</v>
      </c>
      <c r="H16" s="49" t="s">
        <v>128</v>
      </c>
    </row>
    <row r="17" spans="2:8" ht="31.5" x14ac:dyDescent="0.25">
      <c r="B17" s="23" t="str">
        <f>CONCATENATE(Общая!B13)</f>
        <v>10</v>
      </c>
      <c r="C17" s="12" t="str">
        <f>CONCATENATE(Общая!G13," ",Общая!H13," ",Общая!I13)</f>
        <v>Мормоль Александр Евгеньевич</v>
      </c>
      <c r="D17" s="15" t="str">
        <f>Общая!E13</f>
        <v>ООО "УК СМАРТ"</v>
      </c>
      <c r="E17" s="15" t="s">
        <v>72</v>
      </c>
      <c r="F17" s="14" t="str">
        <f>CONCATENATE(TEXT(Общая!U13,"ДД.ММ.ГГГГ"))</f>
        <v>23.08.2023</v>
      </c>
      <c r="G17" s="41">
        <f>Общая!V13</f>
        <v>0.375</v>
      </c>
      <c r="H17" s="49" t="s">
        <v>128</v>
      </c>
    </row>
    <row r="18" spans="2:8" ht="31.5" x14ac:dyDescent="0.25">
      <c r="B18" s="23" t="str">
        <f>CONCATENATE(Общая!B14)</f>
        <v>11</v>
      </c>
      <c r="C18" s="12" t="str">
        <f>CONCATENATE(Общая!G14," ",Общая!H14," ",Общая!I14)</f>
        <v>Костылев Александр Викторович</v>
      </c>
      <c r="D18" s="15" t="str">
        <f>Общая!E14</f>
        <v>ООО "ЭНЕРГОГАРАНТ МО"</v>
      </c>
      <c r="E18" s="15" t="s">
        <v>72</v>
      </c>
      <c r="F18" s="14" t="str">
        <f>CONCATENATE(TEXT(Общая!U14,"ДД.ММ.ГГГГ"))</f>
        <v>23.08.2023</v>
      </c>
      <c r="G18" s="41">
        <f>Общая!V14</f>
        <v>0.375</v>
      </c>
      <c r="H18" s="49" t="s">
        <v>128</v>
      </c>
    </row>
    <row r="19" spans="2:8" ht="31.5" x14ac:dyDescent="0.25">
      <c r="B19" s="23" t="str">
        <f>CONCATENATE(Общая!B15)</f>
        <v>12</v>
      </c>
      <c r="C19" s="12" t="str">
        <f>CONCATENATE(Общая!G15," ",Общая!H15," ",Общая!I15)</f>
        <v>Вилигурский Дмитрий Александрович</v>
      </c>
      <c r="D19" s="15" t="str">
        <f>Общая!E15</f>
        <v>ООО "ЭЛЕКТРОМОНТАЖНАЯ КОМПАНИЯ "ЭНЕРГОГАРАНТ"</v>
      </c>
      <c r="E19" s="15" t="s">
        <v>72</v>
      </c>
      <c r="F19" s="14" t="str">
        <f>CONCATENATE(TEXT(Общая!U15,"ДД.ММ.ГГГГ"))</f>
        <v>23.08.2023</v>
      </c>
      <c r="G19" s="41">
        <f>Общая!V15</f>
        <v>0.375</v>
      </c>
      <c r="H19" s="49" t="s">
        <v>128</v>
      </c>
    </row>
    <row r="20" spans="2:8" ht="31.5" x14ac:dyDescent="0.25">
      <c r="B20" s="23" t="str">
        <f>CONCATENATE(Общая!B16)</f>
        <v>13</v>
      </c>
      <c r="C20" s="12" t="str">
        <f>CONCATENATE(Общая!G16," ",Общая!H16," ",Общая!I16)</f>
        <v>Сергеев Алексей Николаевич</v>
      </c>
      <c r="D20" s="15" t="str">
        <f>Общая!E16</f>
        <v>ООО "ЭЛЕКТРОМОНТАЖНАЯ КОМПАНИЯ "ЭНЕРГОГАРАНТ"</v>
      </c>
      <c r="E20" s="15" t="s">
        <v>72</v>
      </c>
      <c r="F20" s="14" t="str">
        <f>CONCATENATE(TEXT(Общая!U16,"ДД.ММ.ГГГГ"))</f>
        <v>23.08.2023</v>
      </c>
      <c r="G20" s="41">
        <f>Общая!V16</f>
        <v>0.375</v>
      </c>
      <c r="H20" s="49" t="s">
        <v>128</v>
      </c>
    </row>
    <row r="21" spans="2:8" ht="31.5" x14ac:dyDescent="0.25">
      <c r="B21" s="23" t="str">
        <f>CONCATENATE(Общая!B17)</f>
        <v>14</v>
      </c>
      <c r="C21" s="12" t="str">
        <f>CONCATENATE(Общая!G17," ",Общая!H17," ",Общая!I17)</f>
        <v>Кудинов Олег Анатольевич</v>
      </c>
      <c r="D21" s="15" t="str">
        <f>Общая!E17</f>
        <v>ООО "ДОРПЭМК"</v>
      </c>
      <c r="E21" s="15" t="s">
        <v>72</v>
      </c>
      <c r="F21" s="14" t="str">
        <f>CONCATENATE(TEXT(Общая!U17,"ДД.ММ.ГГГГ"))</f>
        <v>23.08.2023</v>
      </c>
      <c r="G21" s="41">
        <f>Общая!V17</f>
        <v>0.375</v>
      </c>
      <c r="H21" s="49" t="s">
        <v>128</v>
      </c>
    </row>
    <row r="22" spans="2:8" ht="31.5" x14ac:dyDescent="0.25">
      <c r="B22" s="23" t="str">
        <f>CONCATENATE(Общая!B18)</f>
        <v>15</v>
      </c>
      <c r="C22" s="12" t="str">
        <f>CONCATENATE(Общая!G18," ",Общая!H18," ",Общая!I18)</f>
        <v>Селиваненко Николай Николаевич</v>
      </c>
      <c r="D22" s="15" t="str">
        <f>Общая!E18</f>
        <v>ООО "ДОРПЭМК"</v>
      </c>
      <c r="E22" s="15" t="s">
        <v>72</v>
      </c>
      <c r="F22" s="14" t="str">
        <f>CONCATENATE(TEXT(Общая!U18,"ДД.ММ.ГГГГ"))</f>
        <v>23.08.2023</v>
      </c>
      <c r="G22" s="41">
        <f>Общая!V18</f>
        <v>0.375</v>
      </c>
      <c r="H22" s="49" t="s">
        <v>128</v>
      </c>
    </row>
    <row r="23" spans="2:8" ht="31.5" x14ac:dyDescent="0.25">
      <c r="B23" s="23" t="str">
        <f>CONCATENATE(Общая!B19)</f>
        <v>16</v>
      </c>
      <c r="C23" s="12" t="str">
        <f>CONCATENATE(Общая!G19," ",Общая!H19," ",Общая!I19)</f>
        <v>Леонов Сергей Васильевич</v>
      </c>
      <c r="D23" s="15" t="str">
        <f>Общая!E19</f>
        <v>ООО "ВОЛОКОЛАМСКАЯ ДПМК"</v>
      </c>
      <c r="E23" s="15" t="s">
        <v>72</v>
      </c>
      <c r="F23" s="14" t="str">
        <f>CONCATENATE(TEXT(Общая!U19,"ДД.ММ.ГГГГ"))</f>
        <v>23.08.2023</v>
      </c>
      <c r="G23" s="41">
        <f>Общая!V19</f>
        <v>0.375</v>
      </c>
      <c r="H23" s="49" t="s">
        <v>128</v>
      </c>
    </row>
    <row r="24" spans="2:8" ht="31.5" x14ac:dyDescent="0.25">
      <c r="B24" s="23" t="str">
        <f>CONCATENATE(Общая!B20)</f>
        <v>17</v>
      </c>
      <c r="C24" s="12" t="str">
        <f>CONCATENATE(Общая!G20," ",Общая!H20," ",Общая!I20)</f>
        <v>Пидник Андрей Павлович</v>
      </c>
      <c r="D24" s="15" t="str">
        <f>Общая!E20</f>
        <v>ООО "МЕХ ОРЕТЕКС"</v>
      </c>
      <c r="E24" s="15" t="s">
        <v>72</v>
      </c>
      <c r="F24" s="14" t="str">
        <f>CONCATENATE(TEXT(Общая!U20,"ДД.ММ.ГГГГ"))</f>
        <v>23.08.2023</v>
      </c>
      <c r="G24" s="41">
        <f>Общая!V20</f>
        <v>0.375</v>
      </c>
      <c r="H24" s="49" t="s">
        <v>128</v>
      </c>
    </row>
    <row r="25" spans="2:8" ht="31.5" x14ac:dyDescent="0.25">
      <c r="B25" s="23" t="str">
        <f>CONCATENATE(Общая!B21)</f>
        <v>18</v>
      </c>
      <c r="C25" s="12" t="str">
        <f>CONCATENATE(Общая!G21," ",Общая!H21," ",Общая!I21)</f>
        <v>Селезнев Василий Александрович</v>
      </c>
      <c r="D25" s="15" t="str">
        <f>Общая!E21</f>
        <v>ООО "МЕХ ОРЕТЕКС"</v>
      </c>
      <c r="E25" s="15" t="s">
        <v>72</v>
      </c>
      <c r="F25" s="14" t="str">
        <f>CONCATENATE(TEXT(Общая!U21,"ДД.ММ.ГГГГ"))</f>
        <v>23.08.2023</v>
      </c>
      <c r="G25" s="41">
        <f>Общая!V21</f>
        <v>0.375</v>
      </c>
      <c r="H25" s="49" t="s">
        <v>128</v>
      </c>
    </row>
    <row r="26" spans="2:8" ht="31.5" x14ac:dyDescent="0.25">
      <c r="B26" s="23" t="str">
        <f>CONCATENATE(Общая!B22)</f>
        <v>19</v>
      </c>
      <c r="C26" s="12" t="str">
        <f>CONCATENATE(Общая!G22," ",Общая!H22," ",Общая!I22)</f>
        <v>Кочетков Александр Владимирович</v>
      </c>
      <c r="D26" s="15" t="str">
        <f>Общая!E22</f>
        <v>АО "ЭНЕРГОМАШ (ЧЕХОВ)-ЧЗЭМ"</v>
      </c>
      <c r="E26" s="15" t="s">
        <v>72</v>
      </c>
      <c r="F26" s="14" t="str">
        <f>CONCATENATE(TEXT(Общая!U22,"ДД.ММ.ГГГГ"))</f>
        <v>23.08.2023</v>
      </c>
      <c r="G26" s="41">
        <f>Общая!V22</f>
        <v>0.375</v>
      </c>
      <c r="H26" s="49" t="s">
        <v>128</v>
      </c>
    </row>
    <row r="27" spans="2:8" ht="31.5" x14ac:dyDescent="0.25">
      <c r="B27" s="23" t="str">
        <f>CONCATENATE(Общая!B23)</f>
        <v>20</v>
      </c>
      <c r="C27" s="12" t="str">
        <f>CONCATENATE(Общая!G23," ",Общая!H23," ",Общая!I23)</f>
        <v>Ефимов Сергей Алексеевич</v>
      </c>
      <c r="D27" s="15" t="str">
        <f>Общая!E23</f>
        <v>АО "ЭНЕРГОМАШ (ЧЕХОВ)-ЧЗЭМ"</v>
      </c>
      <c r="E27" s="15" t="s">
        <v>72</v>
      </c>
      <c r="F27" s="14" t="str">
        <f>CONCATENATE(TEXT(Общая!U23,"ДД.ММ.ГГГГ"))</f>
        <v>23.08.2023</v>
      </c>
      <c r="G27" s="41">
        <f>Общая!V23</f>
        <v>0.375</v>
      </c>
      <c r="H27" s="49" t="s">
        <v>128</v>
      </c>
    </row>
    <row r="28" spans="2:8" ht="31.5" x14ac:dyDescent="0.25">
      <c r="B28" s="23" t="str">
        <f>CONCATENATE(Общая!B24)</f>
        <v>21</v>
      </c>
      <c r="C28" s="12" t="str">
        <f>CONCATENATE(Общая!G24," ",Общая!H24," ",Общая!I24)</f>
        <v>Суконкин Владимир Петрович</v>
      </c>
      <c r="D28" s="15" t="str">
        <f>Общая!E24</f>
        <v>АО "ЭНЕРГОМАШ (ЧЕХОВ)-ЧЗЭМ"</v>
      </c>
      <c r="E28" s="15" t="s">
        <v>72</v>
      </c>
      <c r="F28" s="14" t="str">
        <f>CONCATENATE(TEXT(Общая!U24,"ДД.ММ.ГГГГ"))</f>
        <v>23.08.2023</v>
      </c>
      <c r="G28" s="41">
        <f>Общая!V24</f>
        <v>0.375</v>
      </c>
      <c r="H28" s="49" t="s">
        <v>128</v>
      </c>
    </row>
    <row r="29" spans="2:8" ht="31.5" x14ac:dyDescent="0.25">
      <c r="B29" s="23" t="str">
        <f>CONCATENATE(Общая!B25)</f>
        <v>22</v>
      </c>
      <c r="C29" s="12" t="str">
        <f>CONCATENATE(Общая!G25," ",Общая!H25," ",Общая!I25)</f>
        <v>Фомичев Сергей Евгеньевич</v>
      </c>
      <c r="D29" s="15" t="str">
        <f>Общая!E25</f>
        <v>АО "ЭНЕРГОМАШ (ЧЕХОВ)-ЧЗЭМ"</v>
      </c>
      <c r="E29" s="15" t="s">
        <v>72</v>
      </c>
      <c r="F29" s="14" t="str">
        <f>CONCATENATE(TEXT(Общая!U25,"ДД.ММ.ГГГГ"))</f>
        <v>23.08.2023</v>
      </c>
      <c r="G29" s="41">
        <f>Общая!V25</f>
        <v>0.375</v>
      </c>
      <c r="H29" s="49" t="s">
        <v>128</v>
      </c>
    </row>
    <row r="30" spans="2:8" ht="31.5" x14ac:dyDescent="0.25">
      <c r="B30" s="23" t="str">
        <f>CONCATENATE(Общая!B26)</f>
        <v>23</v>
      </c>
      <c r="C30" s="12" t="str">
        <f>CONCATENATE(Общая!G26," ",Общая!H26," ",Общая!I26)</f>
        <v>Кузнецов Геннадий Владимирович</v>
      </c>
      <c r="D30" s="15" t="str">
        <f>Общая!E26</f>
        <v>ИТЭБ РАН</v>
      </c>
      <c r="E30" s="15" t="s">
        <v>72</v>
      </c>
      <c r="F30" s="14" t="str">
        <f>CONCATENATE(TEXT(Общая!U26,"ДД.ММ.ГГГГ"))</f>
        <v>23.08.2023</v>
      </c>
      <c r="G30" s="41">
        <f>Общая!V26</f>
        <v>0.39583333333333298</v>
      </c>
      <c r="H30" s="49" t="s">
        <v>128</v>
      </c>
    </row>
    <row r="31" spans="2:8" ht="31.5" x14ac:dyDescent="0.25">
      <c r="B31" s="23" t="str">
        <f>CONCATENATE(Общая!B27)</f>
        <v>24</v>
      </c>
      <c r="C31" s="12" t="str">
        <f>CONCATENATE(Общая!G27," ",Общая!H27," ",Общая!I27)</f>
        <v>Ягодкин Оскар Валентинович</v>
      </c>
      <c r="D31" s="15" t="str">
        <f>Общая!E27</f>
        <v>ИТЭБ РАН</v>
      </c>
      <c r="E31" s="15" t="s">
        <v>72</v>
      </c>
      <c r="F31" s="14" t="str">
        <f>CONCATENATE(TEXT(Общая!U27,"ДД.ММ.ГГГГ"))</f>
        <v>23.08.2023</v>
      </c>
      <c r="G31" s="41">
        <f>Общая!V27</f>
        <v>0.39583333333333298</v>
      </c>
      <c r="H31" s="49" t="s">
        <v>128</v>
      </c>
    </row>
    <row r="32" spans="2:8" ht="31.5" x14ac:dyDescent="0.25">
      <c r="B32" s="23" t="str">
        <f>CONCATENATE(Общая!B28)</f>
        <v>25</v>
      </c>
      <c r="C32" s="12" t="str">
        <f>CONCATENATE(Общая!G28," ",Общая!H28," ",Общая!I28)</f>
        <v>Моисеенко Игорь Владимирович</v>
      </c>
      <c r="D32" s="15" t="str">
        <f>Общая!E28</f>
        <v>ООО "СВ ФИТНЕС"</v>
      </c>
      <c r="E32" s="15" t="s">
        <v>72</v>
      </c>
      <c r="F32" s="14" t="str">
        <f>CONCATENATE(TEXT(Общая!U28,"ДД.ММ.ГГГГ"))</f>
        <v>23.08.2023</v>
      </c>
      <c r="G32" s="41">
        <f>Общая!V28</f>
        <v>0.39583333333333298</v>
      </c>
      <c r="H32" s="49" t="s">
        <v>128</v>
      </c>
    </row>
    <row r="33" spans="2:8" ht="31.5" x14ac:dyDescent="0.25">
      <c r="B33" s="23" t="str">
        <f>CONCATENATE(Общая!B29)</f>
        <v>26</v>
      </c>
      <c r="C33" s="12" t="str">
        <f>CONCATENATE(Общая!G29," ",Общая!H29," ",Общая!I29)</f>
        <v>Лупин Михаил Николаевич</v>
      </c>
      <c r="D33" s="15" t="str">
        <f>Общая!E29</f>
        <v>ООО "СВ ФИТНЕС"</v>
      </c>
      <c r="E33" s="15" t="s">
        <v>72</v>
      </c>
      <c r="F33" s="14" t="str">
        <f>CONCATENATE(TEXT(Общая!U29,"ДД.ММ.ГГГГ"))</f>
        <v>23.08.2023</v>
      </c>
      <c r="G33" s="41">
        <f>Общая!V29</f>
        <v>0.39583333333333298</v>
      </c>
      <c r="H33" s="49" t="s">
        <v>128</v>
      </c>
    </row>
    <row r="34" spans="2:8" ht="31.5" x14ac:dyDescent="0.25">
      <c r="B34" s="23" t="str">
        <f>CONCATENATE(Общая!B30)</f>
        <v>27</v>
      </c>
      <c r="C34" s="12" t="str">
        <f>CONCATENATE(Общая!G30," ",Общая!H30," ",Общая!I30)</f>
        <v>Фомин Вадим Юрьевич</v>
      </c>
      <c r="D34" s="15" t="str">
        <f>Общая!E30</f>
        <v>ООО "ДФС"</v>
      </c>
      <c r="E34" s="15" t="s">
        <v>72</v>
      </c>
      <c r="F34" s="14" t="str">
        <f>CONCATENATE(TEXT(Общая!U30,"ДД.ММ.ГГГГ"))</f>
        <v>23.08.2023</v>
      </c>
      <c r="G34" s="41">
        <f>Общая!V30</f>
        <v>0.39583333333333298</v>
      </c>
      <c r="H34" s="49" t="s">
        <v>128</v>
      </c>
    </row>
    <row r="35" spans="2:8" ht="31.5" x14ac:dyDescent="0.25">
      <c r="B35" s="23" t="str">
        <f>CONCATENATE(Общая!B31)</f>
        <v>28</v>
      </c>
      <c r="C35" s="12" t="str">
        <f>CONCATENATE(Общая!G31," ",Общая!H31," ",Общая!I31)</f>
        <v>Жадин Александр Николаевич</v>
      </c>
      <c r="D35" s="15" t="str">
        <f>Общая!E31</f>
        <v>ООО "ДФС"</v>
      </c>
      <c r="E35" s="15" t="s">
        <v>72</v>
      </c>
      <c r="F35" s="14" t="str">
        <f>CONCATENATE(TEXT(Общая!U31,"ДД.ММ.ГГГГ"))</f>
        <v>23.08.2023</v>
      </c>
      <c r="G35" s="41">
        <f>Общая!V31</f>
        <v>0.39583333333333298</v>
      </c>
      <c r="H35" s="49" t="s">
        <v>128</v>
      </c>
    </row>
    <row r="36" spans="2:8" ht="31.5" x14ac:dyDescent="0.25">
      <c r="B36" s="23" t="str">
        <f>CONCATENATE(Общая!B32)</f>
        <v>29</v>
      </c>
      <c r="C36" s="12" t="str">
        <f>CONCATENATE(Общая!G32," ",Общая!H32," ",Общая!I32)</f>
        <v>Кувшинов Егор Андреевич</v>
      </c>
      <c r="D36" s="15" t="str">
        <f>Общая!E32</f>
        <v>ООО "ДФС"</v>
      </c>
      <c r="E36" s="15" t="s">
        <v>72</v>
      </c>
      <c r="F36" s="14" t="str">
        <f>CONCATENATE(TEXT(Общая!U32,"ДД.ММ.ГГГГ"))</f>
        <v>23.08.2023</v>
      </c>
      <c r="G36" s="41">
        <f>Общая!V32</f>
        <v>0.39583333333333298</v>
      </c>
      <c r="H36" s="49" t="s">
        <v>128</v>
      </c>
    </row>
    <row r="37" spans="2:8" ht="31.5" x14ac:dyDescent="0.25">
      <c r="B37" s="23" t="str">
        <f>CONCATENATE(Общая!B33)</f>
        <v>30</v>
      </c>
      <c r="C37" s="12" t="str">
        <f>CONCATENATE(Общая!G33," ",Общая!H33," ",Общая!I33)</f>
        <v>Ласкин Сергей Александрович</v>
      </c>
      <c r="D37" s="15" t="str">
        <f>Общая!E33</f>
        <v>ООО "ДФС"</v>
      </c>
      <c r="E37" s="15" t="s">
        <v>72</v>
      </c>
      <c r="F37" s="14" t="str">
        <f>CONCATENATE(TEXT(Общая!U33,"ДД.ММ.ГГГГ"))</f>
        <v>23.08.2023</v>
      </c>
      <c r="G37" s="41">
        <f>Общая!V33</f>
        <v>0.39583333333333298</v>
      </c>
      <c r="H37" s="49" t="s">
        <v>128</v>
      </c>
    </row>
    <row r="38" spans="2:8" ht="31.5" x14ac:dyDescent="0.25">
      <c r="B38" s="23" t="str">
        <f>CONCATENATE(Общая!B34)</f>
        <v>31</v>
      </c>
      <c r="C38" s="12" t="str">
        <f>CONCATENATE(Общая!G34," ",Общая!H34," ",Общая!I34)</f>
        <v>Чернов Николай Михайлович</v>
      </c>
      <c r="D38" s="15" t="str">
        <f>Общая!E34</f>
        <v>ООО "ДФС"</v>
      </c>
      <c r="E38" s="15" t="s">
        <v>72</v>
      </c>
      <c r="F38" s="14" t="str">
        <f>CONCATENATE(TEXT(Общая!U34,"ДД.ММ.ГГГГ"))</f>
        <v>23.08.2023</v>
      </c>
      <c r="G38" s="41">
        <f>Общая!V34</f>
        <v>0.39583333333333298</v>
      </c>
      <c r="H38" s="49" t="s">
        <v>128</v>
      </c>
    </row>
    <row r="39" spans="2:8" ht="36" customHeight="1" x14ac:dyDescent="0.25">
      <c r="B39" s="23" t="str">
        <f>CONCATENATE(Общая!B35)</f>
        <v>32</v>
      </c>
      <c r="C39" s="12" t="str">
        <f>CONCATENATE(Общая!G35," ",Общая!H35," ",Общая!I35)</f>
        <v>Попов Александр Валентинович</v>
      </c>
      <c r="D39" s="15" t="str">
        <f>Общая!E35</f>
        <v>ООО "ВОЛЬФРАМ "ЭСП"</v>
      </c>
      <c r="E39" s="15" t="s">
        <v>72</v>
      </c>
      <c r="F39" s="14" t="str">
        <f>CONCATENATE(TEXT(Общая!U35,"ДД.ММ.ГГГГ"))</f>
        <v>23.08.2023</v>
      </c>
      <c r="G39" s="41">
        <f>Общая!V35</f>
        <v>0.39583333333333298</v>
      </c>
      <c r="H39" s="49" t="s">
        <v>128</v>
      </c>
    </row>
    <row r="40" spans="2:8" ht="39.75" customHeight="1" x14ac:dyDescent="0.25">
      <c r="B40" s="23" t="str">
        <f>CONCATENATE(Общая!B36)</f>
        <v>33</v>
      </c>
      <c r="C40" s="12" t="str">
        <f>CONCATENATE(Общая!G36," ",Общая!H36," ",Общая!I36)</f>
        <v>Ширяев Алексей Валерьевич</v>
      </c>
      <c r="D40" s="15" t="str">
        <f>Общая!E36</f>
        <v>ООО "ВОЛЬФРАМ "ЭСП"</v>
      </c>
      <c r="E40" s="15" t="s">
        <v>72</v>
      </c>
      <c r="F40" s="14" t="str">
        <f>CONCATENATE(TEXT(Общая!U36,"ДД.ММ.ГГГГ"))</f>
        <v>23.08.2023</v>
      </c>
      <c r="G40" s="41">
        <f>Общая!V36</f>
        <v>0.39583333333333298</v>
      </c>
      <c r="H40" s="49" t="s">
        <v>128</v>
      </c>
    </row>
    <row r="41" spans="2:8" ht="31.5" x14ac:dyDescent="0.25">
      <c r="B41" s="23" t="str">
        <f>CONCATENATE(Общая!B37)</f>
        <v>34</v>
      </c>
      <c r="C41" s="12" t="str">
        <f>CONCATENATE(Общая!G37," ",Общая!H37," ",Общая!I37)</f>
        <v>Аипов Наиль Яхьевич</v>
      </c>
      <c r="D41" s="15" t="str">
        <f>Общая!E37</f>
        <v>ООО "ВОЛЬФРАМ "ЭСП"</v>
      </c>
      <c r="E41" s="15" t="s">
        <v>72</v>
      </c>
      <c r="F41" s="14" t="str">
        <f>CONCATENATE(TEXT(Общая!U37,"ДД.ММ.ГГГГ"))</f>
        <v>23.08.2023</v>
      </c>
      <c r="G41" s="41">
        <f>Общая!V37</f>
        <v>0.39583333333333298</v>
      </c>
      <c r="H41" s="49" t="s">
        <v>128</v>
      </c>
    </row>
    <row r="42" spans="2:8" ht="31.5" x14ac:dyDescent="0.25">
      <c r="B42" s="23" t="str">
        <f>CONCATENATE(Общая!B38)</f>
        <v>35</v>
      </c>
      <c r="C42" s="12" t="str">
        <f>CONCATENATE(Общая!G38," ",Общая!H38," ",Общая!I38)</f>
        <v>Иванников Владимир Александрович</v>
      </c>
      <c r="D42" s="15" t="str">
        <f>Общая!E38</f>
        <v>ООО "ВОЛЬФРАМ "ЭСП"</v>
      </c>
      <c r="E42" s="15" t="s">
        <v>72</v>
      </c>
      <c r="F42" s="14" t="str">
        <f>CONCATENATE(TEXT(Общая!U38,"ДД.ММ.ГГГГ"))</f>
        <v>23.08.2023</v>
      </c>
      <c r="G42" s="41">
        <f>Общая!V38</f>
        <v>0.39583333333333298</v>
      </c>
      <c r="H42" s="49" t="s">
        <v>128</v>
      </c>
    </row>
    <row r="43" spans="2:8" ht="31.5" x14ac:dyDescent="0.25">
      <c r="B43" s="23" t="str">
        <f>CONCATENATE(Общая!B39)</f>
        <v>36</v>
      </c>
      <c r="C43" s="12" t="str">
        <f>CONCATENATE(Общая!G39," ",Общая!H39," ",Общая!I39)</f>
        <v>Усанов Михаил Алексеевич</v>
      </c>
      <c r="D43" s="15" t="str">
        <f>Общая!E39</f>
        <v>ООО "ВОЛЬФРАМ "ЭСП"</v>
      </c>
      <c r="E43" s="15" t="s">
        <v>72</v>
      </c>
      <c r="F43" s="14" t="str">
        <f>CONCATENATE(TEXT(Общая!U39,"ДД.ММ.ГГГГ"))</f>
        <v>23.08.2023</v>
      </c>
      <c r="G43" s="41">
        <f>Общая!V39</f>
        <v>0.39583333333333298</v>
      </c>
      <c r="H43" s="49" t="s">
        <v>128</v>
      </c>
    </row>
    <row r="44" spans="2:8" ht="31.5" x14ac:dyDescent="0.25">
      <c r="B44" s="23" t="str">
        <f>CONCATENATE(Общая!B40)</f>
        <v>37</v>
      </c>
      <c r="C44" s="12" t="str">
        <f>CONCATENATE(Общая!G40," ",Общая!H40," ",Общая!I40)</f>
        <v>Ларкин Михаил Александрович</v>
      </c>
      <c r="D44" s="15" t="str">
        <f>Общая!E40</f>
        <v>ООО "ВОЛЬФРАМ "ЭСП"</v>
      </c>
      <c r="E44" s="15" t="s">
        <v>72</v>
      </c>
      <c r="F44" s="14" t="str">
        <f>CONCATENATE(TEXT(Общая!U40,"ДД.ММ.ГГГГ"))</f>
        <v>23.08.2023</v>
      </c>
      <c r="G44" s="41">
        <f>Общая!V40</f>
        <v>0.39583333333333298</v>
      </c>
      <c r="H44" s="49" t="s">
        <v>128</v>
      </c>
    </row>
    <row r="45" spans="2:8" ht="31.5" x14ac:dyDescent="0.25">
      <c r="B45" s="23" t="str">
        <f>CONCATENATE(Общая!B41)</f>
        <v>38</v>
      </c>
      <c r="C45" s="12" t="str">
        <f>CONCATENATE(Общая!G41," ",Общая!H41," ",Общая!I41)</f>
        <v>Ермаков  Виктор  Алексеевич</v>
      </c>
      <c r="D45" s="15" t="str">
        <f>Общая!E41</f>
        <v>ООО "Кром-Маркет"</v>
      </c>
      <c r="E45" s="15" t="s">
        <v>72</v>
      </c>
      <c r="F45" s="14" t="str">
        <f>CONCATENATE(TEXT(Общая!U41,"ДД.ММ.ГГГГ"))</f>
        <v>23.08.2023</v>
      </c>
      <c r="G45" s="41">
        <f>Общая!V41</f>
        <v>0.39583333333333298</v>
      </c>
      <c r="H45" s="49" t="s">
        <v>128</v>
      </c>
    </row>
    <row r="46" spans="2:8" ht="31.5" x14ac:dyDescent="0.25">
      <c r="B46" s="23" t="str">
        <f>CONCATENATE(Общая!B42)</f>
        <v>39</v>
      </c>
      <c r="C46" s="12" t="str">
        <f>CONCATENATE(Общая!G42," ",Общая!H42," ",Общая!I42)</f>
        <v>Станчин Александр Петрович</v>
      </c>
      <c r="D46" s="15" t="str">
        <f>Общая!E42</f>
        <v>ООО "Кром-Маркет"</v>
      </c>
      <c r="E46" s="15" t="s">
        <v>72</v>
      </c>
      <c r="F46" s="14" t="str">
        <f>CONCATENATE(TEXT(Общая!U42,"ДД.ММ.ГГГГ"))</f>
        <v>23.08.2023</v>
      </c>
      <c r="G46" s="41">
        <f>Общая!V42</f>
        <v>0.39583333333333298</v>
      </c>
      <c r="H46" s="49" t="s">
        <v>128</v>
      </c>
    </row>
    <row r="47" spans="2:8" ht="31.5" x14ac:dyDescent="0.25">
      <c r="B47" s="23" t="str">
        <f>CONCATENATE(Общая!B43)</f>
        <v>40</v>
      </c>
      <c r="C47" s="12" t="str">
        <f>CONCATENATE(Общая!G43," ",Общая!H43," ",Общая!I43)</f>
        <v>Трофимчик  Сергей  Анатольевич</v>
      </c>
      <c r="D47" s="15" t="str">
        <f>Общая!E43</f>
        <v>ООО "Кром-Маркет"</v>
      </c>
      <c r="E47" s="15" t="s">
        <v>72</v>
      </c>
      <c r="F47" s="14" t="str">
        <f>CONCATENATE(TEXT(Общая!U43,"ДД.ММ.ГГГГ"))</f>
        <v>23.08.2023</v>
      </c>
      <c r="G47" s="41">
        <f>Общая!V43</f>
        <v>0.39583333333333298</v>
      </c>
      <c r="H47" s="49" t="s">
        <v>128</v>
      </c>
    </row>
    <row r="48" spans="2:8" ht="31.5" x14ac:dyDescent="0.25">
      <c r="B48" s="23" t="str">
        <f>CONCATENATE(Общая!B44)</f>
        <v>41</v>
      </c>
      <c r="C48" s="12" t="str">
        <f>CONCATENATE(Общая!G44," ",Общая!H44," ",Общая!I44)</f>
        <v>Горшанков Владимир Николаевич</v>
      </c>
      <c r="D48" s="15" t="str">
        <f>Общая!E44</f>
        <v>ООО «ЭЛМОНТ ЭНЕРГО»</v>
      </c>
      <c r="E48" s="15" t="s">
        <v>72</v>
      </c>
      <c r="F48" s="14" t="str">
        <f>CONCATENATE(TEXT(Общая!U44,"ДД.ММ.ГГГГ"))</f>
        <v>23.08.2023</v>
      </c>
      <c r="G48" s="41">
        <f>Общая!V44</f>
        <v>0.4375</v>
      </c>
      <c r="H48" s="49" t="s">
        <v>128</v>
      </c>
    </row>
    <row r="49" spans="2:8" ht="31.5" x14ac:dyDescent="0.25">
      <c r="B49" s="23" t="str">
        <f>CONCATENATE(Общая!B45)</f>
        <v>42</v>
      </c>
      <c r="C49" s="12" t="str">
        <f>CONCATENATE(Общая!G45," ",Общая!H45," ",Общая!I45)</f>
        <v>Сурков Сергей Анатольевич</v>
      </c>
      <c r="D49" s="15" t="str">
        <f>Общая!E45</f>
        <v>ООО «ЭЛМОНТ ЭНЕРГО»</v>
      </c>
      <c r="E49" s="15" t="s">
        <v>72</v>
      </c>
      <c r="F49" s="14" t="str">
        <f>CONCATENATE(TEXT(Общая!U45,"ДД.ММ.ГГГГ"))</f>
        <v>23.08.2023</v>
      </c>
      <c r="G49" s="41">
        <f>Общая!V45</f>
        <v>0.4375</v>
      </c>
      <c r="H49" s="49" t="s">
        <v>128</v>
      </c>
    </row>
    <row r="50" spans="2:8" ht="31.5" x14ac:dyDescent="0.25">
      <c r="B50" s="23" t="str">
        <f>CONCATENATE(Общая!B46)</f>
        <v>43</v>
      </c>
      <c r="C50" s="12" t="str">
        <f>CONCATENATE(Общая!G46," ",Общая!H46," ",Общая!I46)</f>
        <v>Рюмшин Леонид Викторович</v>
      </c>
      <c r="D50" s="15" t="str">
        <f>Общая!E46</f>
        <v>ООО "Монитор  Логистик"</v>
      </c>
      <c r="E50" s="15" t="s">
        <v>72</v>
      </c>
      <c r="F50" s="14" t="str">
        <f>CONCATENATE(TEXT(Общая!U46,"ДД.ММ.ГГГГ"))</f>
        <v>23.08.2023</v>
      </c>
      <c r="G50" s="41">
        <f>Общая!V46</f>
        <v>0.4375</v>
      </c>
      <c r="H50" s="49" t="s">
        <v>128</v>
      </c>
    </row>
    <row r="51" spans="2:8" ht="31.5" x14ac:dyDescent="0.25">
      <c r="B51" s="23" t="str">
        <f>CONCATENATE(Общая!B47)</f>
        <v>44</v>
      </c>
      <c r="C51" s="12" t="str">
        <f>CONCATENATE(Общая!G47," ",Общая!H47," ",Общая!I47)</f>
        <v>Турицын  Алексей  Александрович</v>
      </c>
      <c r="D51" s="15" t="str">
        <f>Общая!E47</f>
        <v>ООО "Монитор  Логистик"</v>
      </c>
      <c r="E51" s="15" t="s">
        <v>72</v>
      </c>
      <c r="F51" s="14" t="str">
        <f>CONCATENATE(TEXT(Общая!U47,"ДД.ММ.ГГГГ"))</f>
        <v>23.08.2023</v>
      </c>
      <c r="G51" s="41">
        <f>Общая!V47</f>
        <v>0.4375</v>
      </c>
      <c r="H51" s="49" t="s">
        <v>128</v>
      </c>
    </row>
    <row r="52" spans="2:8" ht="31.5" x14ac:dyDescent="0.25">
      <c r="B52" s="23" t="str">
        <f>CONCATENATE(Общая!B48)</f>
        <v>45</v>
      </c>
      <c r="C52" s="12" t="str">
        <f>CONCATENATE(Общая!G48," ",Общая!H48," ",Общая!I48)</f>
        <v>Харыбин  Дмитрий Юрьевич</v>
      </c>
      <c r="D52" s="15" t="str">
        <f>Общая!E48</f>
        <v>ООО "Монитор  Логистик"</v>
      </c>
      <c r="E52" s="15" t="s">
        <v>72</v>
      </c>
      <c r="F52" s="14" t="str">
        <f>CONCATENATE(TEXT(Общая!U48,"ДД.ММ.ГГГГ"))</f>
        <v>23.08.2023</v>
      </c>
      <c r="G52" s="41">
        <f>Общая!V48</f>
        <v>0.4375</v>
      </c>
      <c r="H52" s="49" t="s">
        <v>128</v>
      </c>
    </row>
    <row r="53" spans="2:8" ht="31.5" x14ac:dyDescent="0.25">
      <c r="B53" s="23" t="str">
        <f>CONCATENATE(Общая!B49)</f>
        <v>46</v>
      </c>
      <c r="C53" s="12" t="str">
        <f>CONCATENATE(Общая!G49," ",Общая!H49," ",Общая!I49)</f>
        <v>Кацынель  Владимир  Тадеушевич</v>
      </c>
      <c r="D53" s="15" t="str">
        <f>Общая!E49</f>
        <v>ООО "Арвалус"</v>
      </c>
      <c r="E53" s="15" t="s">
        <v>72</v>
      </c>
      <c r="F53" s="14" t="str">
        <f>CONCATENATE(TEXT(Общая!U49,"ДД.ММ.ГГГГ"))</f>
        <v>23.08.2023</v>
      </c>
      <c r="G53" s="41">
        <f>Общая!V49</f>
        <v>0.4375</v>
      </c>
      <c r="H53" s="49" t="s">
        <v>128</v>
      </c>
    </row>
    <row r="54" spans="2:8" ht="31.5" x14ac:dyDescent="0.25">
      <c r="B54" s="23" t="str">
        <f>CONCATENATE(Общая!B50)</f>
        <v>47</v>
      </c>
      <c r="C54" s="12" t="str">
        <f>CONCATENATE(Общая!G50," ",Общая!H50," ",Общая!I50)</f>
        <v>Латаев  Анатолий Викторович</v>
      </c>
      <c r="D54" s="15" t="str">
        <f>Общая!E50</f>
        <v>ООО "Арвалус"</v>
      </c>
      <c r="E54" s="15" t="s">
        <v>72</v>
      </c>
      <c r="F54" s="14" t="str">
        <f>CONCATENATE(TEXT(Общая!U50,"ДД.ММ.ГГГГ"))</f>
        <v>23.08.2023</v>
      </c>
      <c r="G54" s="41">
        <f>Общая!V50</f>
        <v>0.4375</v>
      </c>
      <c r="H54" s="49" t="s">
        <v>128</v>
      </c>
    </row>
    <row r="55" spans="2:8" ht="31.5" x14ac:dyDescent="0.25">
      <c r="B55" s="23" t="str">
        <f>CONCATENATE(Общая!B51)</f>
        <v>48</v>
      </c>
      <c r="C55" s="12" t="str">
        <f>CONCATENATE(Общая!G51," ",Общая!H51," ",Общая!I51)</f>
        <v>Лукин Иван  Сергеевич</v>
      </c>
      <c r="D55" s="15" t="str">
        <f>Общая!E51</f>
        <v>ООО "БИАКСПЛЕН"</v>
      </c>
      <c r="E55" s="15" t="s">
        <v>72</v>
      </c>
      <c r="F55" s="14" t="str">
        <f>CONCATENATE(TEXT(Общая!U51,"ДД.ММ.ГГГГ"))</f>
        <v>23.08.2023</v>
      </c>
      <c r="G55" s="41">
        <f>Общая!V51</f>
        <v>0.4375</v>
      </c>
      <c r="H55" s="49" t="s">
        <v>128</v>
      </c>
    </row>
    <row r="56" spans="2:8" ht="39" customHeight="1" x14ac:dyDescent="0.25">
      <c r="B56" s="23" t="str">
        <f>CONCATENATE(Общая!B52)</f>
        <v>49</v>
      </c>
      <c r="C56" s="12" t="str">
        <f>CONCATENATE(Общая!G52," ",Общая!H52," ",Общая!I52)</f>
        <v>Жуковский Виктор Михзайлович</v>
      </c>
      <c r="D56" s="15" t="str">
        <f>Общая!E52</f>
        <v>ООО "Алькор"</v>
      </c>
      <c r="E56" s="15" t="s">
        <v>72</v>
      </c>
      <c r="F56" s="14" t="str">
        <f>CONCATENATE(TEXT(Общая!U52,"ДД.ММ.ГГГГ"))</f>
        <v>23.08.2023</v>
      </c>
      <c r="G56" s="41">
        <f>Общая!V52</f>
        <v>0.4375</v>
      </c>
      <c r="H56" s="49" t="s">
        <v>128</v>
      </c>
    </row>
    <row r="57" spans="2:8" ht="31.5" x14ac:dyDescent="0.25">
      <c r="B57" s="23" t="str">
        <f>CONCATENATE(Общая!B53)</f>
        <v>50</v>
      </c>
      <c r="C57" s="12" t="str">
        <f>CONCATENATE(Общая!G53," ",Общая!H53," ",Общая!I53)</f>
        <v>Григорян Геворг Абраамович</v>
      </c>
      <c r="D57" s="15" t="str">
        <f>Общая!E53</f>
        <v>ИП Васильева Татьяна Сергеевна</v>
      </c>
      <c r="E57" s="15" t="s">
        <v>72</v>
      </c>
      <c r="F57" s="14" t="str">
        <f>CONCATENATE(TEXT(Общая!U53,"ДД.ММ.ГГГГ"))</f>
        <v>23.08.2023</v>
      </c>
      <c r="G57" s="41">
        <f>Общая!V53</f>
        <v>0.4375</v>
      </c>
      <c r="H57" s="49" t="s">
        <v>128</v>
      </c>
    </row>
    <row r="58" spans="2:8" ht="31.5" x14ac:dyDescent="0.25">
      <c r="B58" s="23" t="str">
        <f>CONCATENATE(Общая!B54)</f>
        <v>51</v>
      </c>
      <c r="C58" s="12" t="str">
        <f>CONCATENATE(Общая!G54," ",Общая!H54," ",Общая!I54)</f>
        <v>Ерфомов Дмитрий Александровияч</v>
      </c>
      <c r="D58" s="15" t="str">
        <f>Общая!E54</f>
        <v>ИП Васильева Татьяна Сергеевна</v>
      </c>
      <c r="E58" s="15" t="s">
        <v>72</v>
      </c>
      <c r="F58" s="14" t="str">
        <f>CONCATENATE(TEXT(Общая!U54,"ДД.ММ.ГГГГ"))</f>
        <v>23.08.2023</v>
      </c>
      <c r="G58" s="41">
        <f>Общая!V54</f>
        <v>0.4375</v>
      </c>
      <c r="H58" s="49" t="s">
        <v>128</v>
      </c>
    </row>
    <row r="59" spans="2:8" ht="31.5" x14ac:dyDescent="0.25">
      <c r="B59" s="23" t="str">
        <f>CONCATENATE(Общая!B55)</f>
        <v>52</v>
      </c>
      <c r="C59" s="12" t="str">
        <f>CONCATENATE(Общая!G55," ",Общая!H55," ",Общая!I55)</f>
        <v>Круглов Павел Владимирович</v>
      </c>
      <c r="D59" s="15" t="str">
        <f>Общая!E55</f>
        <v>ИП Васильева Татьяна Сергеевна</v>
      </c>
      <c r="E59" s="15" t="s">
        <v>72</v>
      </c>
      <c r="F59" s="14" t="str">
        <f>CONCATENATE(TEXT(Общая!U55,"ДД.ММ.ГГГГ"))</f>
        <v>23.08.2023</v>
      </c>
      <c r="G59" s="41">
        <f>Общая!V55</f>
        <v>0.4375</v>
      </c>
      <c r="H59" s="49" t="s">
        <v>128</v>
      </c>
    </row>
    <row r="60" spans="2:8" ht="31.5" x14ac:dyDescent="0.25">
      <c r="B60" s="23" t="str">
        <f>CONCATENATE(Общая!B56)</f>
        <v>53</v>
      </c>
      <c r="C60" s="12" t="str">
        <f>CONCATENATE(Общая!G56," ",Общая!H56," ",Общая!I56)</f>
        <v>Сукманов Дмитрий Михайлович</v>
      </c>
      <c r="D60" s="15" t="str">
        <f>Общая!E56</f>
        <v>ИП Васильева Татьяна Сергеевна</v>
      </c>
      <c r="E60" s="15" t="s">
        <v>72</v>
      </c>
      <c r="F60" s="14" t="str">
        <f>CONCATENATE(TEXT(Общая!U56,"ДД.ММ.ГГГГ"))</f>
        <v>23.08.2023</v>
      </c>
      <c r="G60" s="41">
        <f>Общая!V56</f>
        <v>0.45833333333333298</v>
      </c>
      <c r="H60" s="49" t="s">
        <v>128</v>
      </c>
    </row>
    <row r="61" spans="2:8" ht="31.5" x14ac:dyDescent="0.25">
      <c r="B61" s="23" t="str">
        <f>CONCATENATE(Общая!B57)</f>
        <v>54</v>
      </c>
      <c r="C61" s="12" t="str">
        <f>CONCATENATE(Общая!G57," ",Общая!H57," ",Общая!I57)</f>
        <v>Алферов  Дмитрий Михайлович</v>
      </c>
      <c r="D61" s="15" t="str">
        <f>Общая!E57</f>
        <v>АО "Опыт"</v>
      </c>
      <c r="E61" s="15" t="s">
        <v>72</v>
      </c>
      <c r="F61" s="14" t="str">
        <f>CONCATENATE(TEXT(Общая!U57,"ДД.ММ.ГГГГ"))</f>
        <v>23.08.2023</v>
      </c>
      <c r="G61" s="41">
        <f>Общая!V57</f>
        <v>0.45833333333333298</v>
      </c>
      <c r="H61" s="49" t="s">
        <v>128</v>
      </c>
    </row>
    <row r="62" spans="2:8" ht="31.5" x14ac:dyDescent="0.25">
      <c r="B62" s="23" t="str">
        <f>CONCATENATE(Общая!B58)</f>
        <v>55</v>
      </c>
      <c r="C62" s="12" t="str">
        <f>CONCATENATE(Общая!G58," ",Общая!H58," ",Общая!I58)</f>
        <v>Капустин  Михаил Александрович</v>
      </c>
      <c r="D62" s="15" t="str">
        <f>Общая!E58</f>
        <v>АО "Опыт"</v>
      </c>
      <c r="E62" s="15" t="s">
        <v>72</v>
      </c>
      <c r="F62" s="14" t="str">
        <f>CONCATENATE(TEXT(Общая!U58,"ДД.ММ.ГГГГ"))</f>
        <v>23.08.2023</v>
      </c>
      <c r="G62" s="41">
        <f>Общая!V58</f>
        <v>0.45833333333333298</v>
      </c>
      <c r="H62" s="49" t="s">
        <v>128</v>
      </c>
    </row>
    <row r="63" spans="2:8" ht="31.5" x14ac:dyDescent="0.25">
      <c r="B63" s="23" t="str">
        <f>CONCATENATE(Общая!B59)</f>
        <v>56</v>
      </c>
      <c r="C63" s="12" t="str">
        <f>CONCATENATE(Общая!G59," ",Общая!H59," ",Общая!I59)</f>
        <v>Роганов Павел Викторович</v>
      </c>
      <c r="D63" s="15" t="str">
        <f>Общая!E59</f>
        <v>АО "Опыт"</v>
      </c>
      <c r="E63" s="15" t="s">
        <v>72</v>
      </c>
      <c r="F63" s="14" t="str">
        <f>CONCATENATE(TEXT(Общая!U59,"ДД.ММ.ГГГГ"))</f>
        <v>23.08.2023</v>
      </c>
      <c r="G63" s="41">
        <f>Общая!V59</f>
        <v>0.45833333333333298</v>
      </c>
      <c r="H63" s="49" t="s">
        <v>128</v>
      </c>
    </row>
    <row r="64" spans="2:8" ht="31.5" x14ac:dyDescent="0.25">
      <c r="B64" s="23" t="str">
        <f>CONCATENATE(Общая!B60)</f>
        <v>57</v>
      </c>
      <c r="C64" s="12" t="str">
        <f>CONCATENATE(Общая!G60," ",Общая!H60," ",Общая!I60)</f>
        <v>Сергеев Геннадий Иванович</v>
      </c>
      <c r="D64" s="15" t="str">
        <f>Общая!E60</f>
        <v>АО "Опыт"</v>
      </c>
      <c r="E64" s="15" t="s">
        <v>72</v>
      </c>
      <c r="F64" s="14" t="str">
        <f>CONCATENATE(TEXT(Общая!U60,"ДД.ММ.ГГГГ"))</f>
        <v>23.08.2023</v>
      </c>
      <c r="G64" s="41">
        <f>Общая!V60</f>
        <v>0.45833333333333298</v>
      </c>
      <c r="H64" s="49" t="s">
        <v>128</v>
      </c>
    </row>
    <row r="65" spans="2:8" ht="31.5" x14ac:dyDescent="0.25">
      <c r="B65" s="23" t="str">
        <f>CONCATENATE(Общая!B61)</f>
        <v>58</v>
      </c>
      <c r="C65" s="12" t="str">
        <f>CONCATENATE(Общая!G61," ",Общая!H61," ",Общая!I61)</f>
        <v>Акимова Елена Владимировна</v>
      </c>
      <c r="D65" s="15" t="str">
        <f>Общая!E61</f>
        <v xml:space="preserve">АО «ОЭЗ ТВТ «Дубна» </v>
      </c>
      <c r="E65" s="15" t="s">
        <v>72</v>
      </c>
      <c r="F65" s="14" t="str">
        <f>CONCATENATE(TEXT(Общая!U61,"ДД.ММ.ГГГГ"))</f>
        <v>23.08.2023</v>
      </c>
      <c r="G65" s="41">
        <f>Общая!V61</f>
        <v>0.45833333333333298</v>
      </c>
      <c r="H65" s="49" t="s">
        <v>128</v>
      </c>
    </row>
    <row r="66" spans="2:8" ht="31.5" x14ac:dyDescent="0.25">
      <c r="B66" s="23" t="str">
        <f>CONCATENATE(Общая!B62)</f>
        <v>59</v>
      </c>
      <c r="C66" s="12" t="str">
        <f>CONCATENATE(Общая!G62," ",Общая!H62," ",Общая!I62)</f>
        <v>Горланов  Владимир Геннадьевич</v>
      </c>
      <c r="D66" s="15" t="str">
        <f>Общая!E62</f>
        <v xml:space="preserve">АО «ОЭЗ ТВТ «Дубна» </v>
      </c>
      <c r="E66" s="15" t="s">
        <v>72</v>
      </c>
      <c r="F66" s="14" t="str">
        <f>CONCATENATE(TEXT(Общая!U62,"ДД.ММ.ГГГГ"))</f>
        <v>23.08.2023</v>
      </c>
      <c r="G66" s="41">
        <f>Общая!V62</f>
        <v>0.45833333333333298</v>
      </c>
      <c r="H66" s="49" t="s">
        <v>128</v>
      </c>
    </row>
    <row r="67" spans="2:8" ht="31.5" x14ac:dyDescent="0.25">
      <c r="B67" s="23" t="str">
        <f>CONCATENATE(Общая!B63)</f>
        <v>60</v>
      </c>
      <c r="C67" s="12" t="str">
        <f>CONCATENATE(Общая!G63," ",Общая!H63," ",Общая!I63)</f>
        <v>Щеников  Дмитрий  Александрович</v>
      </c>
      <c r="D67" s="15" t="str">
        <f>Общая!E63</f>
        <v>ООО "ЭНЕРГО-СЕРВИС"</v>
      </c>
      <c r="E67" s="15" t="s">
        <v>72</v>
      </c>
      <c r="F67" s="14" t="str">
        <f>CONCATENATE(TEXT(Общая!U63,"ДД.ММ.ГГГГ"))</f>
        <v>23.08.2023</v>
      </c>
      <c r="G67" s="41">
        <f>Общая!V63</f>
        <v>0.45833333333333298</v>
      </c>
      <c r="H67" s="49" t="s">
        <v>128</v>
      </c>
    </row>
    <row r="68" spans="2:8" ht="63" x14ac:dyDescent="0.25">
      <c r="B68" s="23" t="str">
        <f>CONCATENATE(Общая!B64)</f>
        <v>61</v>
      </c>
      <c r="C68" s="12" t="str">
        <f>CONCATENATE(Общая!G64," ",Общая!H64," ",Общая!I64)</f>
        <v>Картаев  Руслан Александрович</v>
      </c>
      <c r="D68" s="15" t="str">
        <f>Общая!E64</f>
        <v>Филила Компании с ограниченной ответственностью ФОРТГРУП МЕНЕДЖМЕНТ ЛИМИТЕД</v>
      </c>
      <c r="E68" s="15" t="s">
        <v>72</v>
      </c>
      <c r="F68" s="14" t="str">
        <f>CONCATENATE(TEXT(Общая!U64,"ДД.ММ.ГГГГ"))</f>
        <v>23.08.2023</v>
      </c>
      <c r="G68" s="41">
        <f>Общая!V64</f>
        <v>0.45833333333333298</v>
      </c>
      <c r="H68" s="49" t="s">
        <v>128</v>
      </c>
    </row>
    <row r="69" spans="2:8" ht="63" x14ac:dyDescent="0.25">
      <c r="B69" s="23" t="str">
        <f>CONCATENATE(Общая!B65)</f>
        <v>62</v>
      </c>
      <c r="C69" s="12" t="str">
        <f>CONCATENATE(Общая!G65," ",Общая!H65," ",Общая!I65)</f>
        <v>Платонов  Георгий Алексеевич</v>
      </c>
      <c r="D69" s="15" t="str">
        <f>Общая!E65</f>
        <v>Филила Компании с ограниченной ответственностью ФОРТГРУП МЕНЕДЖМЕНТ ЛИМИТЕД</v>
      </c>
      <c r="E69" s="15" t="s">
        <v>72</v>
      </c>
      <c r="F69" s="14" t="str">
        <f>CONCATENATE(TEXT(Общая!U65,"ДД.ММ.ГГГГ"))</f>
        <v>23.08.2023</v>
      </c>
      <c r="G69" s="41">
        <f>Общая!V65</f>
        <v>0.45833333333333298</v>
      </c>
      <c r="H69" s="49" t="s">
        <v>128</v>
      </c>
    </row>
    <row r="70" spans="2:8" ht="31.5" x14ac:dyDescent="0.25">
      <c r="B70" s="23" t="str">
        <f>CONCATENATE(Общая!B66)</f>
        <v>63</v>
      </c>
      <c r="C70" s="12" t="str">
        <f>CONCATENATE(Общая!G66," ",Общая!H66," ",Общая!I66)</f>
        <v>Захаров  Владимир Николаевич</v>
      </c>
      <c r="D70" s="15" t="str">
        <f>Общая!E66</f>
        <v>ГБУ Социальный дом «Ступино»</v>
      </c>
      <c r="E70" s="15" t="s">
        <v>72</v>
      </c>
      <c r="F70" s="14" t="str">
        <f>CONCATENATE(TEXT(Общая!U66,"ДД.ММ.ГГГГ"))</f>
        <v>23.08.2023</v>
      </c>
      <c r="G70" s="41">
        <f>Общая!V66</f>
        <v>0.45833333333333298</v>
      </c>
      <c r="H70" s="49" t="s">
        <v>128</v>
      </c>
    </row>
    <row r="71" spans="2:8" ht="31.5" x14ac:dyDescent="0.25">
      <c r="B71" s="23" t="str">
        <f>CONCATENATE(Общая!B67)</f>
        <v>64</v>
      </c>
      <c r="C71" s="12" t="str">
        <f>CONCATENATE(Общая!G67," ",Общая!H67," ",Общая!I67)</f>
        <v>Зверев Дмитрий Сергеевич</v>
      </c>
      <c r="D71" s="15" t="str">
        <f>Общая!E67</f>
        <v>ГБУ Социальный дом «Ступино»</v>
      </c>
      <c r="E71" s="15" t="s">
        <v>72</v>
      </c>
      <c r="F71" s="14" t="str">
        <f>CONCATENATE(TEXT(Общая!U67,"ДД.ММ.ГГГГ"))</f>
        <v>23.08.2023</v>
      </c>
      <c r="G71" s="41">
        <f>Общая!V67</f>
        <v>0.45833333333333298</v>
      </c>
      <c r="H71" s="49" t="s">
        <v>128</v>
      </c>
    </row>
    <row r="72" spans="2:8" ht="31.5" x14ac:dyDescent="0.25">
      <c r="B72" s="23" t="str">
        <f>CONCATENATE(Общая!B68)</f>
        <v>65</v>
      </c>
      <c r="C72" s="12" t="str">
        <f>CONCATENATE(Общая!G68," ",Общая!H68," ",Общая!I68)</f>
        <v>Блохин Владимир  Владимирович</v>
      </c>
      <c r="D72" s="15" t="str">
        <f>Общая!E68</f>
        <v>ГБУ Социальный дом «Ступино»</v>
      </c>
      <c r="E72" s="15" t="s">
        <v>72</v>
      </c>
      <c r="F72" s="14" t="str">
        <f>CONCATENATE(TEXT(Общая!U68,"ДД.ММ.ГГГГ"))</f>
        <v>23.08.2023</v>
      </c>
      <c r="G72" s="41">
        <f>Общая!V68</f>
        <v>0.45833333333333298</v>
      </c>
      <c r="H72" s="49" t="s">
        <v>128</v>
      </c>
    </row>
    <row r="73" spans="2:8" ht="31.5" x14ac:dyDescent="0.25">
      <c r="B73" s="23" t="str">
        <f>CONCATENATE(Общая!B69)</f>
        <v>66</v>
      </c>
      <c r="C73" s="12" t="str">
        <f>CONCATENATE(Общая!G69," ",Общая!H69," ",Общая!I69)</f>
        <v>Тюльпин  Михаил  Алексеевич</v>
      </c>
      <c r="D73" s="15" t="str">
        <f>Общая!E69</f>
        <v>ГБУ Социальный дом «Ступино»</v>
      </c>
      <c r="E73" s="15" t="s">
        <v>72</v>
      </c>
      <c r="F73" s="14" t="str">
        <f>CONCATENATE(TEXT(Общая!U69,"ДД.ММ.ГГГГ"))</f>
        <v>23.08.2023</v>
      </c>
      <c r="G73" s="41">
        <f>Общая!V69</f>
        <v>0.45833333333333298</v>
      </c>
      <c r="H73" s="49" t="s">
        <v>128</v>
      </c>
    </row>
    <row r="74" spans="2:8" ht="31.5" x14ac:dyDescent="0.25">
      <c r="B74" s="23" t="str">
        <f>CONCATENATE(Общая!B70)</f>
        <v>67</v>
      </c>
      <c r="C74" s="12" t="str">
        <f>CONCATENATE(Общая!G70," ",Общая!H70," ",Общая!I70)</f>
        <v>Сапронов  Алексей  Александрович</v>
      </c>
      <c r="D74" s="15" t="str">
        <f>Общая!E70</f>
        <v>ГБУ Социальный дом «Ступино»</v>
      </c>
      <c r="E74" s="15" t="s">
        <v>72</v>
      </c>
      <c r="F74" s="14" t="str">
        <f>CONCATENATE(TEXT(Общая!U70,"ДД.ММ.ГГГГ"))</f>
        <v>23.08.2023</v>
      </c>
      <c r="G74" s="41">
        <f>Общая!V70</f>
        <v>0.45833333333333331</v>
      </c>
      <c r="H74" s="49" t="s">
        <v>128</v>
      </c>
    </row>
    <row r="75" spans="2:8" ht="31.5" x14ac:dyDescent="0.25">
      <c r="B75" s="23" t="str">
        <f>CONCATENATE(Общая!B71)</f>
        <v>68</v>
      </c>
      <c r="C75" s="12" t="str">
        <f>CONCATENATE(Общая!G71," ",Общая!H71," ",Общая!I71)</f>
        <v>Артемьев Алексей  Сергеевич</v>
      </c>
      <c r="D75" s="15" t="str">
        <f>Общая!E71</f>
        <v>ГБУ Социальный дом «Ступино»</v>
      </c>
      <c r="E75" s="15" t="s">
        <v>72</v>
      </c>
      <c r="F75" s="14" t="str">
        <f>CONCATENATE(TEXT(Общая!U71,"ДД.ММ.ГГГГ"))</f>
        <v>23.08.2023</v>
      </c>
      <c r="G75" s="41">
        <f>Общая!V71</f>
        <v>0.45833333333333298</v>
      </c>
      <c r="H75" s="49" t="s">
        <v>128</v>
      </c>
    </row>
    <row r="76" spans="2:8" ht="31.5" x14ac:dyDescent="0.25">
      <c r="B76" s="23" t="str">
        <f>CONCATENATE(Общая!B72)</f>
        <v>69</v>
      </c>
      <c r="C76" s="12" t="str">
        <f>CONCATENATE(Общая!G72," ",Общая!H72," ",Общая!I72)</f>
        <v>Соболев Борис  Алексеевич</v>
      </c>
      <c r="D76" s="15" t="str">
        <f>Общая!E72</f>
        <v>ООО "Тепловые Системы"</v>
      </c>
      <c r="E76" s="15" t="s">
        <v>72</v>
      </c>
      <c r="F76" s="14" t="str">
        <f>CONCATENATE(TEXT(Общая!U72,"ДД.ММ.ГГГГ"))</f>
        <v>23.08.2023</v>
      </c>
      <c r="G76" s="41">
        <f>Общая!V72</f>
        <v>0.47916666666666669</v>
      </c>
      <c r="H76" s="49" t="s">
        <v>128</v>
      </c>
    </row>
    <row r="77" spans="2:8" ht="31.5" x14ac:dyDescent="0.25">
      <c r="B77" s="23" t="str">
        <f>CONCATENATE(Общая!B73)</f>
        <v>70</v>
      </c>
      <c r="C77" s="12" t="str">
        <f>CONCATENATE(Общая!G73," ",Общая!H73," ",Общая!I73)</f>
        <v>Соболев Борис  Алексеевич</v>
      </c>
      <c r="D77" s="15" t="str">
        <f>Общая!E73</f>
        <v>ООО "Тепловые Системы"</v>
      </c>
      <c r="E77" s="15" t="s">
        <v>72</v>
      </c>
      <c r="F77" s="14" t="str">
        <f>CONCATENATE(TEXT(Общая!U73,"ДД.ММ.ГГГГ"))</f>
        <v>23.08.2023</v>
      </c>
      <c r="G77" s="41">
        <f>Общая!V73</f>
        <v>0.47916666666666669</v>
      </c>
      <c r="H77" s="49" t="s">
        <v>128</v>
      </c>
    </row>
    <row r="78" spans="2:8" ht="31.5" x14ac:dyDescent="0.25">
      <c r="B78" s="23" t="str">
        <f>CONCATENATE(Общая!B74)</f>
        <v>71</v>
      </c>
      <c r="C78" s="12" t="str">
        <f>CONCATENATE(Общая!G74," ",Общая!H74," ",Общая!I74)</f>
        <v>Ануфриев Сергей Александрович</v>
      </c>
      <c r="D78" s="15" t="str">
        <f>Общая!E74</f>
        <v>ООО "СегментЭНЕРГО"</v>
      </c>
      <c r="E78" s="15" t="s">
        <v>72</v>
      </c>
      <c r="F78" s="14" t="str">
        <f>CONCATENATE(TEXT(Общая!U74,"ДД.ММ.ГГГГ"))</f>
        <v>23.08.2023</v>
      </c>
      <c r="G78" s="41">
        <f>Общая!V74</f>
        <v>0.47916666666666669</v>
      </c>
      <c r="H78" s="49" t="s">
        <v>128</v>
      </c>
    </row>
    <row r="79" spans="2:8" ht="31.5" x14ac:dyDescent="0.25">
      <c r="B79" s="23" t="str">
        <f>CONCATENATE(Общая!B75)</f>
        <v>72</v>
      </c>
      <c r="C79" s="12" t="str">
        <f>CONCATENATE(Общая!G75," ",Общая!H75," ",Общая!I75)</f>
        <v>Ермаков  Сергей Викторович</v>
      </c>
      <c r="D79" s="15" t="str">
        <f>Общая!E75</f>
        <v>ООО "Ликинский автобус"</v>
      </c>
      <c r="E79" s="15" t="s">
        <v>72</v>
      </c>
      <c r="F79" s="14" t="str">
        <f>CONCATENATE(TEXT(Общая!U75,"ДД.ММ.ГГГГ"))</f>
        <v>23.08.2023</v>
      </c>
      <c r="G79" s="41">
        <f>Общая!V75</f>
        <v>0.47916666666666669</v>
      </c>
      <c r="H79" s="49" t="s">
        <v>128</v>
      </c>
    </row>
    <row r="80" spans="2:8" ht="31.5" x14ac:dyDescent="0.25">
      <c r="B80" s="23" t="str">
        <f>CONCATENATE(Общая!B76)</f>
        <v>73</v>
      </c>
      <c r="C80" s="12" t="str">
        <f>CONCATENATE(Общая!G76," ",Общая!H76," ",Общая!I76)</f>
        <v>Никитин Олег Александрович</v>
      </c>
      <c r="D80" s="15" t="str">
        <f>Общая!E76</f>
        <v>ООО "Ликинский автобус"</v>
      </c>
      <c r="E80" s="15" t="s">
        <v>72</v>
      </c>
      <c r="F80" s="14" t="str">
        <f>CONCATENATE(TEXT(Общая!U76,"ДД.ММ.ГГГГ"))</f>
        <v>23.08.2023</v>
      </c>
      <c r="G80" s="41">
        <f>Общая!V76</f>
        <v>0.47916666666666702</v>
      </c>
      <c r="H80" s="49" t="s">
        <v>128</v>
      </c>
    </row>
    <row r="81" spans="2:8" ht="31.5" x14ac:dyDescent="0.25">
      <c r="B81" s="23" t="str">
        <f>CONCATENATE(Общая!B77)</f>
        <v>74</v>
      </c>
      <c r="C81" s="12" t="str">
        <f>CONCATENATE(Общая!G77," ",Общая!H77," ",Общая!I77)</f>
        <v>Степанов Дмитрий Игоревич</v>
      </c>
      <c r="D81" s="15" t="str">
        <f>Общая!E77</f>
        <v>АО "МГПЗ"</v>
      </c>
      <c r="E81" s="15" t="s">
        <v>72</v>
      </c>
      <c r="F81" s="14" t="str">
        <f>CONCATENATE(TEXT(Общая!U77,"ДД.ММ.ГГГГ"))</f>
        <v>23.08.2023</v>
      </c>
      <c r="G81" s="41">
        <f>Общая!V77</f>
        <v>0.47916666666666702</v>
      </c>
      <c r="H81" s="49" t="s">
        <v>128</v>
      </c>
    </row>
    <row r="82" spans="2:8" ht="31.5" x14ac:dyDescent="0.25">
      <c r="B82" s="23" t="str">
        <f>CONCATENATE(Общая!B78)</f>
        <v>75</v>
      </c>
      <c r="C82" s="12" t="str">
        <f>CONCATENATE(Общая!G78," ",Общая!H78," ",Общая!I78)</f>
        <v>Томак Константин Анатольевич</v>
      </c>
      <c r="D82" s="15" t="str">
        <f>Общая!E78</f>
        <v>АО "МГПЗ"</v>
      </c>
      <c r="E82" s="15" t="s">
        <v>72</v>
      </c>
      <c r="F82" s="14" t="str">
        <f>CONCATENATE(TEXT(Общая!U78,"ДД.ММ.ГГГГ"))</f>
        <v>23.08.2023</v>
      </c>
      <c r="G82" s="41">
        <f>Общая!V78</f>
        <v>0.47916666666666702</v>
      </c>
      <c r="H82" s="49" t="s">
        <v>128</v>
      </c>
    </row>
    <row r="83" spans="2:8" ht="31.5" x14ac:dyDescent="0.25">
      <c r="B83" s="23" t="str">
        <f>CONCATENATE(Общая!B79)</f>
        <v>76</v>
      </c>
      <c r="C83" s="12" t="str">
        <f>CONCATENATE(Общая!G79," ",Общая!H79," ",Общая!I79)</f>
        <v>Корочкин Александр Андреевич</v>
      </c>
      <c r="D83" s="15" t="str">
        <f>Общая!E79</f>
        <v>АО "МГПЗ"</v>
      </c>
      <c r="E83" s="15" t="s">
        <v>72</v>
      </c>
      <c r="F83" s="14" t="str">
        <f>CONCATENATE(TEXT(Общая!U79,"ДД.ММ.ГГГГ"))</f>
        <v>23.08.2023</v>
      </c>
      <c r="G83" s="41">
        <f>Общая!V79</f>
        <v>0.47916666666666702</v>
      </c>
      <c r="H83" s="49" t="s">
        <v>128</v>
      </c>
    </row>
    <row r="84" spans="2:8" ht="31.5" x14ac:dyDescent="0.25">
      <c r="B84" s="23" t="str">
        <f>CONCATENATE(Общая!B80)</f>
        <v>77</v>
      </c>
      <c r="C84" s="12" t="str">
        <f>CONCATENATE(Общая!G80," ",Общая!H80," ",Общая!I80)</f>
        <v>Степанов Дмитрий Игоревич</v>
      </c>
      <c r="D84" s="15" t="str">
        <f>Общая!E80</f>
        <v>АО "МГПЗ"</v>
      </c>
      <c r="E84" s="15" t="s">
        <v>72</v>
      </c>
      <c r="F84" s="14" t="str">
        <f>CONCATENATE(TEXT(Общая!U80,"ДД.ММ.ГГГГ"))</f>
        <v>23.08.2023</v>
      </c>
      <c r="G84" s="41">
        <f>Общая!V80</f>
        <v>0.47916666666666702</v>
      </c>
      <c r="H84" s="49" t="s">
        <v>128</v>
      </c>
    </row>
    <row r="85" spans="2:8" ht="31.5" x14ac:dyDescent="0.25">
      <c r="B85" s="23" t="str">
        <f>CONCATENATE(Общая!B81)</f>
        <v>78</v>
      </c>
      <c r="C85" s="12" t="str">
        <f>CONCATENATE(Общая!G81," ",Общая!H81," ",Общая!I81)</f>
        <v>Усталов Александр Константинович</v>
      </c>
      <c r="D85" s="15" t="str">
        <f>Общая!E81</f>
        <v>АО "МГПЗ"</v>
      </c>
      <c r="E85" s="15" t="s">
        <v>72</v>
      </c>
      <c r="F85" s="14" t="str">
        <f>CONCATENATE(TEXT(Общая!U81,"ДД.ММ.ГГГГ"))</f>
        <v>23.08.2023</v>
      </c>
      <c r="G85" s="41">
        <f>Общая!V81</f>
        <v>0.47916666666666702</v>
      </c>
      <c r="H85" s="49" t="s">
        <v>128</v>
      </c>
    </row>
    <row r="86" spans="2:8" ht="31.5" x14ac:dyDescent="0.25">
      <c r="B86" s="23" t="str">
        <f>CONCATENATE(Общая!B82)</f>
        <v>79</v>
      </c>
      <c r="C86" s="12" t="str">
        <f>CONCATENATE(Общая!G82," ",Общая!H82," ",Общая!I82)</f>
        <v>Архипенков Олег Анатольевич</v>
      </c>
      <c r="D86" s="15" t="str">
        <f>Общая!E82</f>
        <v>АО "МГПЗ"</v>
      </c>
      <c r="E86" s="15" t="s">
        <v>72</v>
      </c>
      <c r="F86" s="14" t="str">
        <f>CONCATENATE(TEXT(Общая!U82,"ДД.ММ.ГГГГ"))</f>
        <v>23.08.2023</v>
      </c>
      <c r="G86" s="41">
        <f>Общая!V82</f>
        <v>0.47916666666666702</v>
      </c>
      <c r="H86" s="49" t="s">
        <v>128</v>
      </c>
    </row>
    <row r="87" spans="2:8" ht="31.5" x14ac:dyDescent="0.25">
      <c r="B87" s="23" t="str">
        <f>CONCATENATE(Общая!B83)</f>
        <v>80</v>
      </c>
      <c r="C87" s="12" t="str">
        <f>CONCATENATE(Общая!G83," ",Общая!H83," ",Общая!I83)</f>
        <v>Новоселецкий Владимир  Тимофеевич</v>
      </c>
      <c r="D87" s="15" t="str">
        <f>Общая!E83</f>
        <v>ООО «КОММЕРЧЕСКАЯ ГРУППА-М И К»</v>
      </c>
      <c r="E87" s="15" t="s">
        <v>72</v>
      </c>
      <c r="F87" s="14" t="str">
        <f>CONCATENATE(TEXT(Общая!U83,"ДД.ММ.ГГГГ"))</f>
        <v>23.08.2023</v>
      </c>
      <c r="G87" s="41">
        <f>Общая!V83</f>
        <v>0.47916666666666702</v>
      </c>
      <c r="H87" s="49" t="s">
        <v>128</v>
      </c>
    </row>
    <row r="88" spans="2:8" ht="31.5" x14ac:dyDescent="0.25">
      <c r="B88" s="23" t="str">
        <f>CONCATENATE(Общая!B84)</f>
        <v>81</v>
      </c>
      <c r="C88" s="12" t="str">
        <f>CONCATENATE(Общая!G84," ",Общая!H84," ",Общая!I84)</f>
        <v>Лисовик Максим Эдуардович</v>
      </c>
      <c r="D88" s="15" t="str">
        <f>Общая!E84</f>
        <v>ИП Лисовик Александр Сергеевич</v>
      </c>
      <c r="E88" s="15" t="s">
        <v>72</v>
      </c>
      <c r="F88" s="14" t="str">
        <f>CONCATENATE(TEXT(Общая!U84,"ДД.ММ.ГГГГ"))</f>
        <v>23.08.2023</v>
      </c>
      <c r="G88" s="41">
        <f>Общая!V84</f>
        <v>0.47916666666666702</v>
      </c>
      <c r="H88" s="49" t="s">
        <v>128</v>
      </c>
    </row>
    <row r="89" spans="2:8" ht="31.5" x14ac:dyDescent="0.25">
      <c r="B89" s="23" t="str">
        <f>CONCATENATE(Общая!B85)</f>
        <v>82</v>
      </c>
      <c r="C89" s="12" t="str">
        <f>CONCATENATE(Общая!G85," ",Общая!H85," ",Общая!I85)</f>
        <v>Гильмуллин  Рустам  Раисович</v>
      </c>
      <c r="D89" s="15" t="str">
        <f>Общая!E85</f>
        <v xml:space="preserve">ООО «ОЗЗО» </v>
      </c>
      <c r="E89" s="15" t="s">
        <v>72</v>
      </c>
      <c r="F89" s="14" t="str">
        <f>CONCATENATE(TEXT(Общая!U85,"ДД.ММ.ГГГГ"))</f>
        <v>23.08.2023</v>
      </c>
      <c r="G89" s="41">
        <f>Общая!V85</f>
        <v>0.47916666666666702</v>
      </c>
      <c r="H89" s="49" t="s">
        <v>128</v>
      </c>
    </row>
    <row r="90" spans="2:8" ht="31.5" x14ac:dyDescent="0.25">
      <c r="B90" s="23" t="str">
        <f>CONCATENATE(Общая!B86)</f>
        <v>83</v>
      </c>
      <c r="C90" s="12" t="str">
        <f>CONCATENATE(Общая!G86," ",Общая!H86," ",Общая!I86)</f>
        <v>Владимиров  Дмитрий  Григорьевич</v>
      </c>
      <c r="D90" s="15" t="str">
        <f>Общая!E86</f>
        <v xml:space="preserve">ООО «ОЗЗО» </v>
      </c>
      <c r="E90" s="15" t="s">
        <v>72</v>
      </c>
      <c r="F90" s="14" t="str">
        <f>CONCATENATE(TEXT(Общая!U86,"ДД.ММ.ГГГГ"))</f>
        <v>23.08.2023</v>
      </c>
      <c r="G90" s="41">
        <f>Общая!V86</f>
        <v>0.47916666666666702</v>
      </c>
      <c r="H90" s="49" t="s">
        <v>128</v>
      </c>
    </row>
    <row r="91" spans="2:8" ht="31.5" x14ac:dyDescent="0.25">
      <c r="B91" s="23" t="str">
        <f>CONCATENATE(Общая!B87)</f>
        <v>84</v>
      </c>
      <c r="C91" s="12" t="str">
        <f>CONCATENATE(Общая!G87," ",Общая!H87," ",Общая!I87)</f>
        <v>Бондарь  Константин   Андреевич</v>
      </c>
      <c r="D91" s="15" t="str">
        <f>Общая!E87</f>
        <v xml:space="preserve">ООО «ОЗЗО» </v>
      </c>
      <c r="E91" s="15" t="s">
        <v>72</v>
      </c>
      <c r="F91" s="14" t="str">
        <f>CONCATENATE(TEXT(Общая!U87,"ДД.ММ.ГГГГ"))</f>
        <v>23.08.2023</v>
      </c>
      <c r="G91" s="41">
        <f>Общая!V87</f>
        <v>0.47916666666666702</v>
      </c>
      <c r="H91" s="49" t="s">
        <v>128</v>
      </c>
    </row>
    <row r="92" spans="2:8" ht="31.5" x14ac:dyDescent="0.25">
      <c r="B92" s="23" t="str">
        <f>CONCATENATE(Общая!B88)</f>
        <v>85</v>
      </c>
      <c r="C92" s="12" t="str">
        <f>CONCATENATE(Общая!G88," ",Общая!H88," ",Общая!I88)</f>
        <v>Бессонов Денис Владимирович</v>
      </c>
      <c r="D92" s="15" t="str">
        <f>Общая!E88</f>
        <v>ООО "КНАУФ ГИПС"</v>
      </c>
      <c r="E92" s="15" t="s">
        <v>72</v>
      </c>
      <c r="F92" s="14" t="str">
        <f>CONCATENATE(TEXT(Общая!U88,"ДД.ММ.ГГГГ"))</f>
        <v>23.08.2023</v>
      </c>
      <c r="G92" s="41">
        <f>Общая!V88</f>
        <v>0.54166666666666663</v>
      </c>
      <c r="H92" s="49" t="s">
        <v>128</v>
      </c>
    </row>
    <row r="93" spans="2:8" ht="31.5" x14ac:dyDescent="0.25">
      <c r="B93" s="23" t="str">
        <f>CONCATENATE(Общая!B89)</f>
        <v>86</v>
      </c>
      <c r="C93" s="12" t="str">
        <f>CONCATENATE(Общая!G89," ",Общая!H89," ",Общая!I89)</f>
        <v>Илюшев Дмитрий  Александрович</v>
      </c>
      <c r="D93" s="15" t="str">
        <f>Общая!E89</f>
        <v>ООО «Управляющая компания «Золотой Остров»</v>
      </c>
      <c r="E93" s="15" t="s">
        <v>72</v>
      </c>
      <c r="F93" s="14" t="str">
        <f>CONCATENATE(TEXT(Общая!U89,"ДД.ММ.ГГГГ"))</f>
        <v>23.08.2023</v>
      </c>
      <c r="G93" s="41">
        <f>Общая!V89</f>
        <v>0.54166666666666663</v>
      </c>
      <c r="H93" s="49" t="s">
        <v>128</v>
      </c>
    </row>
    <row r="94" spans="2:8" ht="31.5" x14ac:dyDescent="0.25">
      <c r="B94" s="23" t="str">
        <f>CONCATENATE(Общая!B90)</f>
        <v>87</v>
      </c>
      <c r="C94" s="12" t="str">
        <f>CONCATENATE(Общая!G90," ",Общая!H90," ",Общая!I90)</f>
        <v>Дружинин Павел Александрович</v>
      </c>
      <c r="D94" s="15" t="str">
        <f>Общая!E90</f>
        <v xml:space="preserve">ООО «ВОЛМА-Воскресенск» </v>
      </c>
      <c r="E94" s="15" t="s">
        <v>72</v>
      </c>
      <c r="F94" s="14" t="str">
        <f>CONCATENATE(TEXT(Общая!U90,"ДД.ММ.ГГГГ"))</f>
        <v>23.08.2023</v>
      </c>
      <c r="G94" s="41">
        <f>Общая!V90</f>
        <v>0.54166666666666663</v>
      </c>
      <c r="H94" s="49" t="s">
        <v>128</v>
      </c>
    </row>
    <row r="95" spans="2:8" ht="31.5" x14ac:dyDescent="0.25">
      <c r="B95" s="23" t="str">
        <f>CONCATENATE(Общая!B91)</f>
        <v>88</v>
      </c>
      <c r="C95" s="12" t="str">
        <f>CONCATENATE(Общая!G91," ",Общая!H91," ",Общая!I91)</f>
        <v>Янин Александр  Юрьевич</v>
      </c>
      <c r="D95" s="15" t="str">
        <f>Общая!E91</f>
        <v xml:space="preserve">ООО «ВОЛМА-Воскресенск» </v>
      </c>
      <c r="E95" s="15" t="s">
        <v>72</v>
      </c>
      <c r="F95" s="14" t="str">
        <f>CONCATENATE(TEXT(Общая!U91,"ДД.ММ.ГГГГ"))</f>
        <v>23.08.2023</v>
      </c>
      <c r="G95" s="41">
        <f>Общая!V91</f>
        <v>0.54166666666666663</v>
      </c>
      <c r="H95" s="49" t="s">
        <v>128</v>
      </c>
    </row>
    <row r="96" spans="2:8" ht="31.5" x14ac:dyDescent="0.25">
      <c r="B96" s="23" t="str">
        <f>CONCATENATE(Общая!B92)</f>
        <v>89</v>
      </c>
      <c r="C96" s="12" t="str">
        <f>CONCATENATE(Общая!G92," ",Общая!H92," ",Общая!I92)</f>
        <v>Тихонов Дмитрий Сергеевич</v>
      </c>
      <c r="D96" s="15" t="str">
        <f>Общая!E92</f>
        <v>ООО "Знакомые кварталы</v>
      </c>
      <c r="E96" s="15" t="s">
        <v>72</v>
      </c>
      <c r="F96" s="14" t="str">
        <f>CONCATENATE(TEXT(Общая!U92,"ДД.ММ.ГГГГ"))</f>
        <v>23.08.2023</v>
      </c>
      <c r="G96" s="41">
        <f>Общая!V92</f>
        <v>0.54166666666666663</v>
      </c>
      <c r="H96" s="49" t="s">
        <v>128</v>
      </c>
    </row>
    <row r="97" spans="2:8" ht="31.5" x14ac:dyDescent="0.25">
      <c r="B97" s="23" t="str">
        <f>CONCATENATE(Общая!B93)</f>
        <v>90</v>
      </c>
      <c r="C97" s="12" t="str">
        <f>CONCATENATE(Общая!G93," ",Общая!H93," ",Общая!I93)</f>
        <v>Мащенко  Геннадий Сергеевич</v>
      </c>
      <c r="D97" s="15" t="str">
        <f>Общая!E93</f>
        <v>ООО "МАТОРИН-УКН"</v>
      </c>
      <c r="E97" s="15" t="s">
        <v>72</v>
      </c>
      <c r="F97" s="14" t="str">
        <f>CONCATENATE(TEXT(Общая!U93,"ДД.ММ.ГГГГ"))</f>
        <v>23.08.2023</v>
      </c>
      <c r="G97" s="41">
        <f>Общая!V93</f>
        <v>0.54166666666666663</v>
      </c>
      <c r="H97" s="49" t="s">
        <v>128</v>
      </c>
    </row>
    <row r="98" spans="2:8" ht="31.5" x14ac:dyDescent="0.25">
      <c r="B98" s="23" t="str">
        <f>CONCATENATE(Общая!B94)</f>
        <v>91</v>
      </c>
      <c r="C98" s="12" t="str">
        <f>CONCATENATE(Общая!G94," ",Общая!H94," ",Общая!I94)</f>
        <v>Побудилин Сергей Александрович</v>
      </c>
      <c r="D98" s="15" t="str">
        <f>Общая!E94</f>
        <v>ООО "ПРЕМИУМЛИФТ"</v>
      </c>
      <c r="E98" s="15" t="s">
        <v>72</v>
      </c>
      <c r="F98" s="14" t="str">
        <f>CONCATENATE(TEXT(Общая!U94,"ДД.ММ.ГГГГ"))</f>
        <v>23.08.2023</v>
      </c>
      <c r="G98" s="41">
        <f>Общая!V94</f>
        <v>0.54166666666666696</v>
      </c>
      <c r="H98" s="49" t="s">
        <v>128</v>
      </c>
    </row>
    <row r="99" spans="2:8" ht="31.5" x14ac:dyDescent="0.25">
      <c r="B99" s="23" t="str">
        <f>CONCATENATE(Общая!B95)</f>
        <v>92</v>
      </c>
      <c r="C99" s="12" t="str">
        <f>CONCATENATE(Общая!G95," ",Общая!H95," ",Общая!I95)</f>
        <v>Побудилин Николай Александрович</v>
      </c>
      <c r="D99" s="15" t="str">
        <f>Общая!E95</f>
        <v>ООО "ПРЕМИУМЛИФТ"</v>
      </c>
      <c r="E99" s="15" t="s">
        <v>72</v>
      </c>
      <c r="F99" s="14" t="str">
        <f>CONCATENATE(TEXT(Общая!U95,"ДД.ММ.ГГГГ"))</f>
        <v>23.08.2023</v>
      </c>
      <c r="G99" s="41">
        <f>Общая!V95</f>
        <v>0.54166666666666696</v>
      </c>
      <c r="H99" s="49" t="s">
        <v>128</v>
      </c>
    </row>
    <row r="100" spans="2:8" ht="31.5" x14ac:dyDescent="0.25">
      <c r="B100" s="23" t="str">
        <f>CONCATENATE(Общая!B96)</f>
        <v>93</v>
      </c>
      <c r="C100" s="12" t="str">
        <f>CONCATENATE(Общая!G96," ",Общая!H96," ",Общая!I96)</f>
        <v>Тарыкин  Александр  Николаевич</v>
      </c>
      <c r="D100" s="15" t="str">
        <f>Общая!E96</f>
        <v>ООО "ПРЕМИУМЛИФТ"</v>
      </c>
      <c r="E100" s="15" t="s">
        <v>72</v>
      </c>
      <c r="F100" s="14" t="str">
        <f>CONCATENATE(TEXT(Общая!U96,"ДД.ММ.ГГГГ"))</f>
        <v>23.08.2023</v>
      </c>
      <c r="G100" s="41">
        <f>Общая!V96</f>
        <v>0.54166666666666696</v>
      </c>
      <c r="H100" s="49" t="s">
        <v>128</v>
      </c>
    </row>
    <row r="101" spans="2:8" ht="31.5" x14ac:dyDescent="0.25">
      <c r="B101" s="23" t="str">
        <f>CONCATENATE(Общая!B97)</f>
        <v>94</v>
      </c>
      <c r="C101" s="12" t="str">
        <f>CONCATENATE(Общая!G97," ",Общая!H97," ",Общая!I97)</f>
        <v xml:space="preserve">Герасимов Константин Сергеевич </v>
      </c>
      <c r="D101" s="15" t="str">
        <f>Общая!E97</f>
        <v>ООО «Албеа РУС»</v>
      </c>
      <c r="E101" s="15" t="s">
        <v>72</v>
      </c>
      <c r="F101" s="14" t="str">
        <f>CONCATENATE(TEXT(Общая!U97,"ДД.ММ.ГГГГ"))</f>
        <v>23.08.2023</v>
      </c>
      <c r="G101" s="41">
        <f>Общая!V97</f>
        <v>0.54166666666666696</v>
      </c>
      <c r="H101" s="49" t="s">
        <v>128</v>
      </c>
    </row>
    <row r="102" spans="2:8" ht="31.5" x14ac:dyDescent="0.25">
      <c r="B102" s="23" t="str">
        <f>CONCATENATE(Общая!B98)</f>
        <v>95</v>
      </c>
      <c r="C102" s="12" t="str">
        <f>CONCATENATE(Общая!G98," ",Общая!H98," ",Общая!I98)</f>
        <v>Бердников Александр Викторович</v>
      </c>
      <c r="D102" s="15" t="str">
        <f>Общая!E98</f>
        <v>ООО «Албеа РУС»</v>
      </c>
      <c r="E102" s="15" t="s">
        <v>72</v>
      </c>
      <c r="F102" s="14" t="str">
        <f>CONCATENATE(TEXT(Общая!U98,"ДД.ММ.ГГГГ"))</f>
        <v>23.08.2023</v>
      </c>
      <c r="G102" s="41">
        <f>Общая!V98</f>
        <v>0.54166666666666696</v>
      </c>
      <c r="H102" s="49" t="s">
        <v>128</v>
      </c>
    </row>
    <row r="103" spans="2:8" ht="31.5" x14ac:dyDescent="0.25">
      <c r="B103" s="23" t="str">
        <f>CONCATENATE(Общая!B99)</f>
        <v>96</v>
      </c>
      <c r="C103" s="12" t="str">
        <f>CONCATENATE(Общая!G99," ",Общая!H99," ",Общая!I99)</f>
        <v>Платицын Дмитрий Сергеевич</v>
      </c>
      <c r="D103" s="15" t="str">
        <f>Общая!E99</f>
        <v>ИП Сазоненков Михаил Петрович</v>
      </c>
      <c r="E103" s="15" t="s">
        <v>72</v>
      </c>
      <c r="F103" s="14" t="str">
        <f>CONCATENATE(TEXT(Общая!U99,"ДД.ММ.ГГГГ"))</f>
        <v>23.08.2023</v>
      </c>
      <c r="G103" s="41">
        <f>Общая!V99</f>
        <v>0.54166666666666696</v>
      </c>
      <c r="H103" s="49" t="s">
        <v>128</v>
      </c>
    </row>
    <row r="104" spans="2:8" ht="31.5" x14ac:dyDescent="0.25">
      <c r="B104" s="23" t="str">
        <f>CONCATENATE(Общая!B100)</f>
        <v>97</v>
      </c>
      <c r="C104" s="12" t="str">
        <f>CONCATENATE(Общая!G100," ",Общая!H100," ",Общая!I100)</f>
        <v>Лукша Дмитрий  Антонович</v>
      </c>
      <c r="D104" s="15" t="str">
        <f>Общая!E100</f>
        <v>ИП Филатов А.А.</v>
      </c>
      <c r="E104" s="15" t="s">
        <v>72</v>
      </c>
      <c r="F104" s="14" t="str">
        <f>CONCATENATE(TEXT(Общая!U100,"ДД.ММ.ГГГГ"))</f>
        <v>23.08.2023</v>
      </c>
      <c r="G104" s="41">
        <f>Общая!V100</f>
        <v>0.54166666666666696</v>
      </c>
      <c r="H104" s="49" t="s">
        <v>128</v>
      </c>
    </row>
    <row r="105" spans="2:8" ht="31.5" x14ac:dyDescent="0.25">
      <c r="B105" s="23" t="str">
        <f>CONCATENATE(Общая!B101)</f>
        <v>98</v>
      </c>
      <c r="C105" s="12" t="str">
        <f>CONCATENATE(Общая!G101," ",Общая!H101," ",Общая!I101)</f>
        <v>Сосегов  Евгений  Владимирович</v>
      </c>
      <c r="D105" s="15" t="str">
        <f>Общая!E101</f>
        <v>ЗАО "Дедовский хлеб"</v>
      </c>
      <c r="E105" s="15" t="s">
        <v>72</v>
      </c>
      <c r="F105" s="14" t="str">
        <f>CONCATENATE(TEXT(Общая!U101,"ДД.ММ.ГГГГ"))</f>
        <v>23.08.2023</v>
      </c>
      <c r="G105" s="41">
        <f>Общая!V101</f>
        <v>0.54166666666666696</v>
      </c>
      <c r="H105" s="49" t="s">
        <v>128</v>
      </c>
    </row>
    <row r="106" spans="2:8" ht="31.5" x14ac:dyDescent="0.25">
      <c r="B106" s="23" t="str">
        <f>CONCATENATE(Общая!B102)</f>
        <v>99</v>
      </c>
      <c r="C106" s="12" t="str">
        <f>CONCATENATE(Общая!G102," ",Общая!H102," ",Общая!I102)</f>
        <v>Суханов  Дмитрий  Александрович</v>
      </c>
      <c r="D106" s="15" t="str">
        <f>Общая!E102</f>
        <v>ЗАО "Дедовский хлеб"</v>
      </c>
      <c r="E106" s="15" t="s">
        <v>72</v>
      </c>
      <c r="F106" s="14" t="str">
        <f>CONCATENATE(TEXT(Общая!U102,"ДД.ММ.ГГГГ"))</f>
        <v>23.08.2023</v>
      </c>
      <c r="G106" s="41">
        <f>Общая!V102</f>
        <v>0.54166666666666696</v>
      </c>
      <c r="H106" s="49" t="s">
        <v>128</v>
      </c>
    </row>
    <row r="107" spans="2:8" ht="31.5" x14ac:dyDescent="0.25">
      <c r="B107" s="23" t="str">
        <f>CONCATENATE(Общая!B103)</f>
        <v>100</v>
      </c>
      <c r="C107" s="12" t="str">
        <f>CONCATENATE(Общая!G103," ",Общая!H103," ",Общая!I103)</f>
        <v>Курятников Алексей Алексеевич</v>
      </c>
      <c r="D107" s="15" t="str">
        <f>Общая!E103</f>
        <v>ООО "Промкомбинат"</v>
      </c>
      <c r="E107" s="15" t="s">
        <v>72</v>
      </c>
      <c r="F107" s="14" t="str">
        <f>CONCATENATE(TEXT(Общая!U103,"ДД.ММ.ГГГГ"))</f>
        <v>23.08.2023</v>
      </c>
      <c r="G107" s="41">
        <f>Общая!V103</f>
        <v>0.5625</v>
      </c>
      <c r="H107" s="49" t="s">
        <v>128</v>
      </c>
    </row>
    <row r="108" spans="2:8" ht="31.5" x14ac:dyDescent="0.25">
      <c r="B108" s="23" t="str">
        <f>CONCATENATE(Общая!B104)</f>
        <v>101</v>
      </c>
      <c r="C108" s="12" t="str">
        <f>CONCATENATE(Общая!G104," ",Общая!H104," ",Общая!I104)</f>
        <v>Мазов  Сергей  Александрович</v>
      </c>
      <c r="D108" s="15" t="str">
        <f>Общая!E104</f>
        <v xml:space="preserve">ООО «ПСК СТАНДАРТ» </v>
      </c>
      <c r="E108" s="15" t="s">
        <v>72</v>
      </c>
      <c r="F108" s="14" t="str">
        <f>CONCATENATE(TEXT(Общая!U104,"ДД.ММ.ГГГГ"))</f>
        <v>23.08.2023</v>
      </c>
      <c r="G108" s="41">
        <f>Общая!V104</f>
        <v>0.5625</v>
      </c>
      <c r="H108" s="49" t="s">
        <v>128</v>
      </c>
    </row>
    <row r="109" spans="2:8" ht="31.5" x14ac:dyDescent="0.25">
      <c r="B109" s="23" t="str">
        <f>CONCATENATE(Общая!B105)</f>
        <v>102</v>
      </c>
      <c r="C109" s="12" t="str">
        <f>CONCATENATE(Общая!G105," ",Общая!H105," ",Общая!I105)</f>
        <v>Минаев Роман Владимирович</v>
      </c>
      <c r="D109" s="15" t="str">
        <f>Общая!E105</f>
        <v>ООО "Самолет Энерго"</v>
      </c>
      <c r="E109" s="15" t="s">
        <v>72</v>
      </c>
      <c r="F109" s="14" t="str">
        <f>CONCATENATE(TEXT(Общая!U105,"ДД.ММ.ГГГГ"))</f>
        <v>23.08.2023</v>
      </c>
      <c r="G109" s="41">
        <f>Общая!V105</f>
        <v>0.5625</v>
      </c>
      <c r="H109" s="49" t="s">
        <v>128</v>
      </c>
    </row>
    <row r="110" spans="2:8" ht="31.5" x14ac:dyDescent="0.25">
      <c r="B110" s="23" t="str">
        <f>CONCATENATE(Общая!B106)</f>
        <v>103</v>
      </c>
      <c r="C110" s="12" t="str">
        <f>CONCATENATE(Общая!G106," ",Общая!H106," ",Общая!I106)</f>
        <v>Анашкин  Денис Евгеньевич</v>
      </c>
      <c r="D110" s="15" t="str">
        <f>Общая!E106</f>
        <v>ООО "Самолет Энерго"</v>
      </c>
      <c r="E110" s="15" t="s">
        <v>72</v>
      </c>
      <c r="F110" s="14" t="str">
        <f>CONCATENATE(TEXT(Общая!U106,"ДД.ММ.ГГГГ"))</f>
        <v>23.08.2023</v>
      </c>
      <c r="G110" s="41">
        <f>Общая!V106</f>
        <v>0.5625</v>
      </c>
      <c r="H110" s="49" t="s">
        <v>128</v>
      </c>
    </row>
    <row r="111" spans="2:8" ht="31.5" x14ac:dyDescent="0.25">
      <c r="B111" s="23" t="str">
        <f>CONCATENATE(Общая!B107)</f>
        <v>104</v>
      </c>
      <c r="C111" s="12" t="str">
        <f>CONCATENATE(Общая!G107," ",Общая!H107," ",Общая!I107)</f>
        <v>Зотов Валерий Валентинович</v>
      </c>
      <c r="D111" s="15" t="str">
        <f>Общая!E107</f>
        <v>ООО "БКС"</v>
      </c>
      <c r="E111" s="15" t="s">
        <v>72</v>
      </c>
      <c r="F111" s="14" t="str">
        <f>CONCATENATE(TEXT(Общая!U107,"ДД.ММ.ГГГГ"))</f>
        <v>23.08.2023</v>
      </c>
      <c r="G111" s="41">
        <f>Общая!V107</f>
        <v>0.5625</v>
      </c>
      <c r="H111" s="49" t="s">
        <v>128</v>
      </c>
    </row>
    <row r="112" spans="2:8" ht="31.5" x14ac:dyDescent="0.25">
      <c r="B112" s="23" t="str">
        <f>CONCATENATE(Общая!B108)</f>
        <v>105</v>
      </c>
      <c r="C112" s="12" t="str">
        <f>CONCATENATE(Общая!G108," ",Общая!H108," ",Общая!I108)</f>
        <v>Сычугов Дмитрий Викторович</v>
      </c>
      <c r="D112" s="15" t="str">
        <f>Общая!E108</f>
        <v>ООО "Подольский трикотаж"</v>
      </c>
      <c r="E112" s="15" t="s">
        <v>72</v>
      </c>
      <c r="F112" s="14" t="str">
        <f>CONCATENATE(TEXT(Общая!U108,"ДД.ММ.ГГГГ"))</f>
        <v>23.08.2023</v>
      </c>
      <c r="G112" s="41">
        <f>Общая!V108</f>
        <v>0.5625</v>
      </c>
      <c r="H112" s="49" t="s">
        <v>128</v>
      </c>
    </row>
    <row r="113" spans="2:8" ht="31.5" x14ac:dyDescent="0.25">
      <c r="B113" s="23" t="str">
        <f>CONCATENATE(Общая!B109)</f>
        <v>106</v>
      </c>
      <c r="C113" s="12" t="str">
        <f>CONCATENATE(Общая!G109," ",Общая!H109," ",Общая!I109)</f>
        <v>Киселев Дмитрий Александрович</v>
      </c>
      <c r="D113" s="15" t="str">
        <f>Общая!E109</f>
        <v>ООО "МТМ"</v>
      </c>
      <c r="E113" s="15" t="s">
        <v>72</v>
      </c>
      <c r="F113" s="14" t="str">
        <f>CONCATENATE(TEXT(Общая!U109,"ДД.ММ.ГГГГ"))</f>
        <v>23.08.2023</v>
      </c>
      <c r="G113" s="41">
        <f>Общая!V109</f>
        <v>0.5625</v>
      </c>
      <c r="H113" s="49" t="s">
        <v>128</v>
      </c>
    </row>
    <row r="114" spans="2:8" ht="31.5" x14ac:dyDescent="0.25">
      <c r="B114" s="23" t="str">
        <f>CONCATENATE(Общая!B110)</f>
        <v>107</v>
      </c>
      <c r="C114" s="12" t="str">
        <f>CONCATENATE(Общая!G110," ",Общая!H110," ",Общая!I110)</f>
        <v>Гаврилов Виктор Анатольевич</v>
      </c>
      <c r="D114" s="15" t="str">
        <f>Общая!E110</f>
        <v>ИП Гаврилов В.А.</v>
      </c>
      <c r="E114" s="15" t="s">
        <v>72</v>
      </c>
      <c r="F114" s="14" t="str">
        <f>CONCATENATE(TEXT(Общая!U110,"ДД.ММ.ГГГГ"))</f>
        <v>23.08.2023</v>
      </c>
      <c r="G114" s="41">
        <f>Общая!V110</f>
        <v>0.5625</v>
      </c>
      <c r="H114" s="49" t="s">
        <v>128</v>
      </c>
    </row>
    <row r="115" spans="2:8" ht="31.5" x14ac:dyDescent="0.25">
      <c r="B115" s="23" t="str">
        <f>CONCATENATE(Общая!B111)</f>
        <v>108</v>
      </c>
      <c r="C115" s="12" t="str">
        <f>CONCATENATE(Общая!G111," ",Общая!H111," ",Общая!I111)</f>
        <v>Орехов Андрей Игоревич</v>
      </c>
      <c r="D115" s="15" t="str">
        <f>Общая!E111</f>
        <v>ООО "КэтЛогистик"</v>
      </c>
      <c r="E115" s="15" t="s">
        <v>72</v>
      </c>
      <c r="F115" s="14" t="str">
        <f>CONCATENATE(TEXT(Общая!U111,"ДД.ММ.ГГГГ"))</f>
        <v>23.08.2023</v>
      </c>
      <c r="G115" s="41">
        <f>Общая!V111</f>
        <v>0.5625</v>
      </c>
      <c r="H115" s="49" t="s">
        <v>128</v>
      </c>
    </row>
    <row r="116" spans="2:8" ht="31.5" x14ac:dyDescent="0.25">
      <c r="B116" s="23" t="str">
        <f>CONCATENATE(Общая!B112)</f>
        <v>109</v>
      </c>
      <c r="C116" s="12" t="str">
        <f>CONCATENATE(Общая!G112," ",Общая!H112," ",Общая!I112)</f>
        <v>Русакова Наталья Викторовна</v>
      </c>
      <c r="D116" s="15" t="str">
        <f>Общая!E112</f>
        <v>ООО "КэтЛогистик"</v>
      </c>
      <c r="E116" s="15" t="s">
        <v>72</v>
      </c>
      <c r="F116" s="14" t="str">
        <f>CONCATENATE(TEXT(Общая!U112,"ДД.ММ.ГГГГ"))</f>
        <v>23.08.2023</v>
      </c>
      <c r="G116" s="41">
        <f>Общая!V112</f>
        <v>0.5625</v>
      </c>
      <c r="H116" s="49" t="s">
        <v>128</v>
      </c>
    </row>
    <row r="117" spans="2:8" ht="31.5" x14ac:dyDescent="0.25">
      <c r="B117" s="23" t="str">
        <f>CONCATENATE(Общая!B113)</f>
        <v>110</v>
      </c>
      <c r="C117" s="12" t="str">
        <f>CONCATENATE(Общая!G113," ",Общая!H113," ",Общая!I113)</f>
        <v>Медведев  Алексей  Сергеевич</v>
      </c>
      <c r="D117" s="15" t="str">
        <f>Общая!E113</f>
        <v>ООО "ДАВЫДОВО"</v>
      </c>
      <c r="E117" s="15" t="s">
        <v>72</v>
      </c>
      <c r="F117" s="14" t="str">
        <f>CONCATENATE(TEXT(Общая!U113,"ДД.ММ.ГГГГ"))</f>
        <v>23.08.2023</v>
      </c>
      <c r="G117" s="41">
        <f>Общая!V113</f>
        <v>0.5625</v>
      </c>
      <c r="H117" s="49" t="s">
        <v>128</v>
      </c>
    </row>
    <row r="118" spans="2:8" ht="27" customHeight="1" x14ac:dyDescent="0.25">
      <c r="B118" s="23" t="str">
        <f>CONCATENATE(Общая!B114)</f>
        <v>111</v>
      </c>
      <c r="C118" s="12" t="str">
        <f>CONCATENATE(Общая!G114," ",Общая!H114," ",Общая!I114)</f>
        <v>Обжирин Олег Юрьевич</v>
      </c>
      <c r="D118" s="15" t="str">
        <f>Общая!E114</f>
        <v>АО "СЭУ Трансинжстрой"</v>
      </c>
      <c r="E118" s="15" t="s">
        <v>72</v>
      </c>
      <c r="F118" s="14" t="str">
        <f>CONCATENATE(TEXT(Общая!U114,"ДД.ММ.ГГГГ"))</f>
        <v>23.08.2023</v>
      </c>
      <c r="G118" s="41">
        <f>Общая!V114</f>
        <v>0.5625</v>
      </c>
      <c r="H118" s="49" t="s">
        <v>128</v>
      </c>
    </row>
    <row r="119" spans="2:8" ht="31.5" x14ac:dyDescent="0.25">
      <c r="B119" s="23" t="str">
        <f>CONCATENATE(Общая!B115)</f>
        <v>112</v>
      </c>
      <c r="C119" s="12" t="str">
        <f>CONCATENATE(Общая!G115," ",Общая!H115," ",Общая!I115)</f>
        <v>Лашевцев Дмитрий  Андреевич</v>
      </c>
      <c r="D119" s="15" t="str">
        <f>Общая!E115</f>
        <v>АО "СЭУ Трансинжстрой"</v>
      </c>
      <c r="E119" s="15" t="s">
        <v>72</v>
      </c>
      <c r="F119" s="14" t="str">
        <f>CONCATENATE(TEXT(Общая!U115,"ДД.ММ.ГГГГ"))</f>
        <v>23.08.2023</v>
      </c>
      <c r="G119" s="41">
        <f>Общая!V115</f>
        <v>0.5625</v>
      </c>
      <c r="H119" s="49" t="s">
        <v>128</v>
      </c>
    </row>
    <row r="120" spans="2:8" ht="31.5" x14ac:dyDescent="0.25">
      <c r="B120" s="23" t="str">
        <f>CONCATENATE(Общая!B116)</f>
        <v>113</v>
      </c>
      <c r="C120" s="12" t="str">
        <f>CONCATENATE(Общая!G116," ",Общая!H116," ",Общая!I116)</f>
        <v>Днепровский Александр Георгиевич</v>
      </c>
      <c r="D120" s="15" t="str">
        <f>Общая!E116</f>
        <v>АО "СЭУ Трансинжстрой"</v>
      </c>
      <c r="E120" s="15" t="s">
        <v>72</v>
      </c>
      <c r="F120" s="14" t="str">
        <f>CONCATENATE(TEXT(Общая!U116,"ДД.ММ.ГГГГ"))</f>
        <v>23.08.2023</v>
      </c>
      <c r="G120" s="41">
        <f>Общая!V116</f>
        <v>0.5625</v>
      </c>
      <c r="H120" s="49" t="s">
        <v>128</v>
      </c>
    </row>
    <row r="121" spans="2:8" ht="31.5" x14ac:dyDescent="0.25">
      <c r="B121" s="23" t="str">
        <f>CONCATENATE(Общая!B117)</f>
        <v>114</v>
      </c>
      <c r="C121" s="12" t="str">
        <f>CONCATENATE(Общая!G117," ",Общая!H117," ",Общая!I117)</f>
        <v>Сафронов Игорь Николаевич</v>
      </c>
      <c r="D121" s="15" t="str">
        <f>Общая!E117</f>
        <v>АО "СЭУ Трансинжстрой"</v>
      </c>
      <c r="E121" s="15" t="s">
        <v>72</v>
      </c>
      <c r="F121" s="14" t="str">
        <f>CONCATENATE(TEXT(Общая!U117,"ДД.ММ.ГГГГ"))</f>
        <v>23.08.2023</v>
      </c>
      <c r="G121" s="41">
        <f>Общая!V117</f>
        <v>0.5625</v>
      </c>
      <c r="H121" s="49" t="s">
        <v>128</v>
      </c>
    </row>
    <row r="122" spans="2:8" ht="31.5" x14ac:dyDescent="0.25">
      <c r="B122" s="23" t="str">
        <f>CONCATENATE(Общая!B118)</f>
        <v>115</v>
      </c>
      <c r="C122" s="12" t="str">
        <f>CONCATENATE(Общая!G118," ",Общая!H118," ",Общая!I118)</f>
        <v>Юрин Евгений Анатольевич</v>
      </c>
      <c r="D122" s="15" t="str">
        <f>Общая!E118</f>
        <v>ООО СЗ СПС-МОСКОВИЯ</v>
      </c>
      <c r="E122" s="15" t="s">
        <v>72</v>
      </c>
      <c r="F122" s="14" t="str">
        <f>CONCATENATE(TEXT(Общая!U118,"ДД.ММ.ГГГГ"))</f>
        <v>23.08.2023</v>
      </c>
      <c r="G122" s="41">
        <f>Общая!V118</f>
        <v>0.58333333333333337</v>
      </c>
      <c r="H122" s="49" t="s">
        <v>128</v>
      </c>
    </row>
    <row r="123" spans="2:8" ht="31.5" x14ac:dyDescent="0.25">
      <c r="B123" s="23" t="str">
        <f>CONCATENATE(Общая!B119)</f>
        <v>116</v>
      </c>
      <c r="C123" s="12" t="str">
        <f>CONCATENATE(Общая!G119," ",Общая!H119," ",Общая!I119)</f>
        <v>Воробьев Владимир Алексеевич</v>
      </c>
      <c r="D123" s="15" t="str">
        <f>Общая!E119</f>
        <v>ООО «Веда МК»</v>
      </c>
      <c r="E123" s="15" t="s">
        <v>72</v>
      </c>
      <c r="F123" s="14" t="str">
        <f>CONCATENATE(TEXT(Общая!U119,"ДД.ММ.ГГГГ"))</f>
        <v>23.08.2023</v>
      </c>
      <c r="G123" s="41">
        <f>Общая!V119</f>
        <v>0.58333333333333337</v>
      </c>
      <c r="H123" s="49" t="s">
        <v>128</v>
      </c>
    </row>
    <row r="124" spans="2:8" ht="31.5" x14ac:dyDescent="0.25">
      <c r="B124" s="23" t="str">
        <f>CONCATENATE(Общая!B120)</f>
        <v>117</v>
      </c>
      <c r="C124" s="12" t="str">
        <f>CONCATENATE(Общая!G120," ",Общая!H120," ",Общая!I120)</f>
        <v>Ерошин Вадим Николаевич</v>
      </c>
      <c r="D124" s="15" t="str">
        <f>Общая!E120</f>
        <v>АО "БАКМ"</v>
      </c>
      <c r="E124" s="15" t="s">
        <v>72</v>
      </c>
      <c r="F124" s="14" t="str">
        <f>CONCATENATE(TEXT(Общая!U120,"ДД.ММ.ГГГГ"))</f>
        <v>23.08.2023</v>
      </c>
      <c r="G124" s="41">
        <f>Общая!V120</f>
        <v>0.58333333333333337</v>
      </c>
      <c r="H124" s="49" t="s">
        <v>128</v>
      </c>
    </row>
    <row r="125" spans="2:8" ht="31.5" x14ac:dyDescent="0.25">
      <c r="B125" s="23" t="str">
        <f>CONCATENATE(Общая!B121)</f>
        <v>118</v>
      </c>
      <c r="C125" s="12" t="str">
        <f>CONCATENATE(Общая!G121," ",Общая!H121," ",Общая!I121)</f>
        <v>Шаншаев Ильяс Расулович</v>
      </c>
      <c r="D125" s="15" t="str">
        <f>Общая!E121</f>
        <v>АО "БАКМ"</v>
      </c>
      <c r="E125" s="15" t="s">
        <v>72</v>
      </c>
      <c r="F125" s="14" t="str">
        <f>CONCATENATE(TEXT(Общая!U121,"ДД.ММ.ГГГГ"))</f>
        <v>23.08.2023</v>
      </c>
      <c r="G125" s="41">
        <f>Общая!V121</f>
        <v>0.58333333333333337</v>
      </c>
      <c r="H125" s="49" t="s">
        <v>128</v>
      </c>
    </row>
    <row r="126" spans="2:8" ht="31.5" x14ac:dyDescent="0.25">
      <c r="B126" s="23" t="str">
        <f>CONCATENATE(Общая!B122)</f>
        <v>119</v>
      </c>
      <c r="C126" s="12" t="str">
        <f>CONCATENATE(Общая!G122," ",Общая!H122," ",Общая!I122)</f>
        <v>Ростяпин Антон Сергеевич</v>
      </c>
      <c r="D126" s="15" t="str">
        <f>Общая!E122</f>
        <v>АО "БАКМ"</v>
      </c>
      <c r="E126" s="15" t="s">
        <v>72</v>
      </c>
      <c r="F126" s="14" t="str">
        <f>CONCATENATE(TEXT(Общая!U122,"ДД.ММ.ГГГГ"))</f>
        <v>23.08.2023</v>
      </c>
      <c r="G126" s="41">
        <f>Общая!V122</f>
        <v>0.58333333333333304</v>
      </c>
      <c r="H126" s="49" t="s">
        <v>128</v>
      </c>
    </row>
    <row r="127" spans="2:8" ht="31.5" x14ac:dyDescent="0.25">
      <c r="B127" s="23" t="str">
        <f>CONCATENATE(Общая!B123)</f>
        <v>120</v>
      </c>
      <c r="C127" s="12" t="str">
        <f>CONCATENATE(Общая!G123," ",Общая!H123," ",Общая!I123)</f>
        <v>Перфильев Юрий Александрович</v>
      </c>
      <c r="D127" s="15" t="str">
        <f>Общая!E123</f>
        <v>МУП "Развитие городского хозяйства"</v>
      </c>
      <c r="E127" s="15" t="s">
        <v>72</v>
      </c>
      <c r="F127" s="14" t="str">
        <f>CONCATENATE(TEXT(Общая!U123,"ДД.ММ.ГГГГ"))</f>
        <v>23.08.2023</v>
      </c>
      <c r="G127" s="41">
        <f>Общая!V123</f>
        <v>0.58333333333333304</v>
      </c>
      <c r="H127" s="49" t="s">
        <v>128</v>
      </c>
    </row>
    <row r="128" spans="2:8" ht="31.5" x14ac:dyDescent="0.25">
      <c r="B128" s="23" t="str">
        <f>CONCATENATE(Общая!B124)</f>
        <v>121</v>
      </c>
      <c r="C128" s="12" t="str">
        <f>CONCATENATE(Общая!G124," ",Общая!H124," ",Общая!I124)</f>
        <v>Асатуров  Рубен Арсенович</v>
      </c>
      <c r="D128" s="15" t="str">
        <f>Общая!E124</f>
        <v>МУП "Развитие городского хозяйства"</v>
      </c>
      <c r="E128" s="15" t="s">
        <v>72</v>
      </c>
      <c r="F128" s="14" t="str">
        <f>CONCATENATE(TEXT(Общая!U124,"ДД.ММ.ГГГГ"))</f>
        <v>23.08.2023</v>
      </c>
      <c r="G128" s="41">
        <f>Общая!V124</f>
        <v>0.58333333333333304</v>
      </c>
      <c r="H128" s="49" t="s">
        <v>128</v>
      </c>
    </row>
    <row r="129" spans="2:8" ht="31.5" x14ac:dyDescent="0.25">
      <c r="B129" s="23" t="str">
        <f>CONCATENATE(Общая!B125)</f>
        <v>122</v>
      </c>
      <c r="C129" s="12" t="str">
        <f>CONCATENATE(Общая!G125," ",Общая!H125," ",Общая!I125)</f>
        <v>Яковлев Андрей Геннадьевич</v>
      </c>
      <c r="D129" s="15" t="str">
        <f>Общая!E125</f>
        <v>ООО "Наш двор"</v>
      </c>
      <c r="E129" s="15" t="s">
        <v>72</v>
      </c>
      <c r="F129" s="14" t="str">
        <f>CONCATENATE(TEXT(Общая!U125,"ДД.ММ.ГГГГ"))</f>
        <v>23.08.2023</v>
      </c>
      <c r="G129" s="41">
        <f>Общая!V125</f>
        <v>0.58333333333333304</v>
      </c>
      <c r="H129" s="49" t="s">
        <v>128</v>
      </c>
    </row>
    <row r="130" spans="2:8" ht="31.5" x14ac:dyDescent="0.25">
      <c r="B130" s="23" t="str">
        <f>CONCATENATE(Общая!B126)</f>
        <v>123</v>
      </c>
      <c r="C130" s="12" t="str">
        <f>CONCATENATE(Общая!G126," ",Общая!H126," ",Общая!I126)</f>
        <v>Кокорев Константин Владимирович</v>
      </c>
      <c r="D130" s="15" t="str">
        <f>Общая!E126</f>
        <v>ООО "Наш двор"</v>
      </c>
      <c r="E130" s="15" t="s">
        <v>72</v>
      </c>
      <c r="F130" s="14" t="str">
        <f>CONCATENATE(TEXT(Общая!U126,"ДД.ММ.ГГГГ"))</f>
        <v>23.08.2023</v>
      </c>
      <c r="G130" s="41">
        <f>Общая!V126</f>
        <v>0.58333333333333304</v>
      </c>
      <c r="H130" s="49" t="s">
        <v>128</v>
      </c>
    </row>
    <row r="131" spans="2:8" ht="31.5" x14ac:dyDescent="0.25">
      <c r="B131" s="23" t="str">
        <f>CONCATENATE(Общая!B127)</f>
        <v>124</v>
      </c>
      <c r="C131" s="12" t="str">
        <f>CONCATENATE(Общая!G127," ",Общая!H127," ",Общая!I127)</f>
        <v>Драчевский  Александр Степанович</v>
      </c>
      <c r="D131" s="15" t="str">
        <f>Общая!E127</f>
        <v>ГАУЗ МО "ЦГКБ г. Реутов"</v>
      </c>
      <c r="E131" s="15" t="s">
        <v>72</v>
      </c>
      <c r="F131" s="14" t="str">
        <f>CONCATENATE(TEXT(Общая!U127,"ДД.ММ.ГГГГ"))</f>
        <v>23.08.2023</v>
      </c>
      <c r="G131" s="41">
        <f>Общая!V127</f>
        <v>0.58333333333333304</v>
      </c>
      <c r="H131" s="49" t="s">
        <v>128</v>
      </c>
    </row>
    <row r="132" spans="2:8" ht="31.5" x14ac:dyDescent="0.25">
      <c r="B132" s="23" t="str">
        <f>CONCATENATE(Общая!B128)</f>
        <v>125</v>
      </c>
      <c r="C132" s="12" t="str">
        <f>CONCATENATE(Общая!G128," ",Общая!H128," ",Общая!I128)</f>
        <v>Филиппенко Николай Анатольевич</v>
      </c>
      <c r="D132" s="15" t="str">
        <f>Общая!E128</f>
        <v>ГАУЗ МО "ЦГКБ г. Реутов"</v>
      </c>
      <c r="E132" s="15" t="s">
        <v>72</v>
      </c>
      <c r="F132" s="14" t="str">
        <f>CONCATENATE(TEXT(Общая!U128,"ДД.ММ.ГГГГ"))</f>
        <v>23.08.2023</v>
      </c>
      <c r="G132" s="41">
        <f>Общая!V128</f>
        <v>0.58333333333333304</v>
      </c>
      <c r="H132" s="49" t="s">
        <v>128</v>
      </c>
    </row>
    <row r="133" spans="2:8" ht="31.5" x14ac:dyDescent="0.25">
      <c r="B133" s="23" t="str">
        <f>CONCATENATE(Общая!B129)</f>
        <v>126</v>
      </c>
      <c r="C133" s="12" t="str">
        <f>CONCATENATE(Общая!G129," ",Общая!H129," ",Общая!I129)</f>
        <v>Локотченко Сергей Александрович</v>
      </c>
      <c r="D133" s="15" t="str">
        <f>Общая!E129</f>
        <v>ГАУЗ МО "ЦГКБ г. Реутов"</v>
      </c>
      <c r="E133" s="15" t="s">
        <v>72</v>
      </c>
      <c r="F133" s="14" t="str">
        <f>CONCATENATE(TEXT(Общая!U129,"ДД.ММ.ГГГГ"))</f>
        <v>23.08.2023</v>
      </c>
      <c r="G133" s="41">
        <f>Общая!V129</f>
        <v>0.58333333333333304</v>
      </c>
      <c r="H133" s="49" t="s">
        <v>128</v>
      </c>
    </row>
    <row r="134" spans="2:8" ht="31.5" x14ac:dyDescent="0.25">
      <c r="B134" s="23" t="str">
        <f>CONCATENATE(Общая!B130)</f>
        <v>127</v>
      </c>
      <c r="C134" s="12" t="str">
        <f>CONCATENATE(Общая!G130," ",Общая!H130," ",Общая!I130)</f>
        <v>Пашкевич  Иван Викторович</v>
      </c>
      <c r="D134" s="15" t="str">
        <f>Общая!E130</f>
        <v>ГАУЗ МО "ЦГКБ г. Реутов"</v>
      </c>
      <c r="E134" s="15" t="s">
        <v>72</v>
      </c>
      <c r="F134" s="14" t="str">
        <f>CONCATENATE(TEXT(Общая!U130,"ДД.ММ.ГГГГ"))</f>
        <v>23.08.2023</v>
      </c>
      <c r="G134" s="41">
        <f>Общая!V130</f>
        <v>0.58333333333333304</v>
      </c>
      <c r="H134" s="49" t="s">
        <v>128</v>
      </c>
    </row>
    <row r="135" spans="2:8" ht="31.5" x14ac:dyDescent="0.25">
      <c r="B135" s="23" t="str">
        <f>CONCATENATE(Общая!B131)</f>
        <v>128</v>
      </c>
      <c r="C135" s="12" t="str">
        <f>CONCATENATE(Общая!G131," ",Общая!H131," ",Общая!I131)</f>
        <v>Гавриков Сергей Александрович</v>
      </c>
      <c r="D135" s="15" t="str">
        <f>Общая!E131</f>
        <v>ООО "ТИТАН"</v>
      </c>
      <c r="E135" s="15" t="s">
        <v>72</v>
      </c>
      <c r="F135" s="14" t="str">
        <f>CONCATENATE(TEXT(Общая!U131,"ДД.ММ.ГГГГ"))</f>
        <v>23.08.2023</v>
      </c>
      <c r="G135" s="41">
        <f>Общая!V131</f>
        <v>0.58333333333333304</v>
      </c>
      <c r="H135" s="49" t="s">
        <v>128</v>
      </c>
    </row>
    <row r="136" spans="2:8" ht="31.5" x14ac:dyDescent="0.25">
      <c r="B136" s="23" t="str">
        <f>CONCATENATE(Общая!B132)</f>
        <v>129</v>
      </c>
      <c r="C136" s="12" t="str">
        <f>CONCATENATE(Общая!G132," ",Общая!H132," ",Общая!I132)</f>
        <v>Бажин Александр Геннадьевич</v>
      </c>
      <c r="D136" s="15" t="str">
        <f>Общая!E132</f>
        <v xml:space="preserve">ООО "Домоуправление" </v>
      </c>
      <c r="E136" s="15" t="s">
        <v>72</v>
      </c>
      <c r="F136" s="14" t="str">
        <f>CONCATENATE(TEXT(Общая!U132,"ДД.ММ.ГГГГ"))</f>
        <v>23.08.2023</v>
      </c>
      <c r="G136" s="41">
        <f>Общая!V132</f>
        <v>0.58333333333333304</v>
      </c>
      <c r="H136" s="49" t="s">
        <v>128</v>
      </c>
    </row>
    <row r="137" spans="2:8" ht="31.5" x14ac:dyDescent="0.25">
      <c r="B137" s="23" t="str">
        <f>CONCATENATE(Общая!B133)</f>
        <v>130</v>
      </c>
      <c r="C137" s="12" t="str">
        <f>CONCATENATE(Общая!G133," ",Общая!H133," ",Общая!I133)</f>
        <v>Решотко Сергей  Евгеньевич</v>
      </c>
      <c r="D137" s="15" t="str">
        <f>Общая!E133</f>
        <v>ООО "Лифтек-МГрупп"</v>
      </c>
      <c r="E137" s="15" t="s">
        <v>72</v>
      </c>
      <c r="F137" s="14" t="str">
        <f>CONCATENATE(TEXT(Общая!U133,"ДД.ММ.ГГГГ"))</f>
        <v>23.08.2023</v>
      </c>
      <c r="G137" s="41">
        <f>Общая!V133</f>
        <v>0.60416666666666663</v>
      </c>
      <c r="H137" s="49" t="s">
        <v>128</v>
      </c>
    </row>
    <row r="138" spans="2:8" ht="31.5" x14ac:dyDescent="0.25">
      <c r="B138" s="23" t="str">
        <f>CONCATENATE(Общая!B134)</f>
        <v>131</v>
      </c>
      <c r="C138" s="12" t="str">
        <f>CONCATENATE(Общая!G134," ",Общая!H134," ",Общая!I134)</f>
        <v>Пузько Николай Сергеевич</v>
      </c>
      <c r="D138" s="15" t="str">
        <f>Общая!E134</f>
        <v>ООО "Лифтек-МГрупп"</v>
      </c>
      <c r="E138" s="15" t="s">
        <v>72</v>
      </c>
      <c r="F138" s="14" t="str">
        <f>CONCATENATE(TEXT(Общая!U134,"ДД.ММ.ГГГГ"))</f>
        <v>23.08.2023</v>
      </c>
      <c r="G138" s="41">
        <f>Общая!V134</f>
        <v>0.60416666666666663</v>
      </c>
      <c r="H138" s="49" t="s">
        <v>128</v>
      </c>
    </row>
    <row r="139" spans="2:8" ht="31.5" x14ac:dyDescent="0.25">
      <c r="B139" s="23" t="str">
        <f>CONCATENATE(Общая!B135)</f>
        <v>132</v>
      </c>
      <c r="C139" s="12" t="str">
        <f>CONCATENATE(Общая!G135," ",Общая!H135," ",Общая!I135)</f>
        <v>Обжирин Олег Юрьевич</v>
      </c>
      <c r="D139" s="15" t="str">
        <f>Общая!E135</f>
        <v>АО "СЭУ Трансинжстрой"</v>
      </c>
      <c r="E139" s="15" t="s">
        <v>72</v>
      </c>
      <c r="F139" s="14" t="str">
        <f>CONCATENATE(TEXT(Общая!U135,"ДД.ММ.ГГГГ"))</f>
        <v>23.08.2023</v>
      </c>
      <c r="G139" s="41">
        <f>Общая!V135</f>
        <v>0.60416666666666663</v>
      </c>
      <c r="H139" s="49" t="s">
        <v>128</v>
      </c>
    </row>
    <row r="140" spans="2:8" ht="31.5" x14ac:dyDescent="0.25">
      <c r="B140" s="23" t="str">
        <f>CONCATENATE(Общая!B136)</f>
        <v>133</v>
      </c>
      <c r="C140" s="12" t="str">
        <f>CONCATENATE(Общая!G136," ",Общая!H136," ",Общая!I136)</f>
        <v>Агафонова  Людмила Никифоровна</v>
      </c>
      <c r="D140" s="15" t="str">
        <f>Общая!E136</f>
        <v>ООО "СП НАРА-ЛИФТ"</v>
      </c>
      <c r="E140" s="15" t="s">
        <v>72</v>
      </c>
      <c r="F140" s="14" t="str">
        <f>CONCATENATE(TEXT(Общая!U136,"ДД.ММ.ГГГГ"))</f>
        <v>23.08.2023</v>
      </c>
      <c r="G140" s="41">
        <f>Общая!V136</f>
        <v>0.60416666666666663</v>
      </c>
      <c r="H140" s="49" t="s">
        <v>128</v>
      </c>
    </row>
    <row r="141" spans="2:8" ht="31.5" x14ac:dyDescent="0.25">
      <c r="B141" s="23" t="str">
        <f>CONCATENATE(Общая!B137)</f>
        <v>134</v>
      </c>
      <c r="C141" s="12" t="str">
        <f>CONCATENATE(Общая!G137," ",Общая!H137," ",Общая!I137)</f>
        <v>Васильев Вячеслав Вадимович</v>
      </c>
      <c r="D141" s="15" t="str">
        <f>Общая!E137</f>
        <v>ООО "СП НАРА-ЛИФТ"</v>
      </c>
      <c r="E141" s="15" t="s">
        <v>72</v>
      </c>
      <c r="F141" s="14" t="str">
        <f>CONCATENATE(TEXT(Общая!U137,"ДД.ММ.ГГГГ"))</f>
        <v>23.08.2023</v>
      </c>
      <c r="G141" s="41">
        <f>Общая!V137</f>
        <v>0.60416666666666696</v>
      </c>
      <c r="H141" s="49" t="s">
        <v>128</v>
      </c>
    </row>
    <row r="142" spans="2:8" ht="31.5" x14ac:dyDescent="0.25">
      <c r="B142" s="23" t="str">
        <f>CONCATENATE(Общая!B138)</f>
        <v>135</v>
      </c>
      <c r="C142" s="12" t="str">
        <f>CONCATENATE(Общая!G138," ",Общая!H138," ",Общая!I138)</f>
        <v>Юмакулов Муса Зайнуллаевич</v>
      </c>
      <c r="D142" s="15" t="str">
        <f>Общая!E138</f>
        <v>ООО "СП НАРА-ЛИФТ"</v>
      </c>
      <c r="E142" s="15" t="s">
        <v>72</v>
      </c>
      <c r="F142" s="14" t="str">
        <f>CONCATENATE(TEXT(Общая!U138,"ДД.ММ.ГГГГ"))</f>
        <v>23.08.2023</v>
      </c>
      <c r="G142" s="41">
        <f>Общая!V138</f>
        <v>0.60416666666666696</v>
      </c>
      <c r="H142" s="49" t="s">
        <v>128</v>
      </c>
    </row>
    <row r="143" spans="2:8" ht="47.25" x14ac:dyDescent="0.25">
      <c r="B143" s="23" t="str">
        <f>CONCATENATE(Общая!B139)</f>
        <v>136</v>
      </c>
      <c r="C143" s="12" t="str">
        <f>CONCATENATE(Общая!G139," ",Общая!H139," ",Общая!I139)</f>
        <v>Палицын Владимир Александроич</v>
      </c>
      <c r="D143" s="15" t="str">
        <f>Общая!E139</f>
        <v>ФБУН "ФНЦГ им.Ф.Ф.Эрисмана"Роспотребнадзора</v>
      </c>
      <c r="E143" s="15" t="s">
        <v>72</v>
      </c>
      <c r="F143" s="14" t="str">
        <f>CONCATENATE(TEXT(Общая!U139,"ДД.ММ.ГГГГ"))</f>
        <v>23.08.2023</v>
      </c>
      <c r="G143" s="41">
        <f>Общая!V139</f>
        <v>0.60416666666666696</v>
      </c>
      <c r="H143" s="49" t="s">
        <v>128</v>
      </c>
    </row>
    <row r="144" spans="2:8" ht="31.5" x14ac:dyDescent="0.25">
      <c r="B144" s="23" t="str">
        <f>CONCATENATE(Общая!B140)</f>
        <v>137</v>
      </c>
      <c r="C144" s="12" t="str">
        <f>CONCATENATE(Общая!G140," ",Общая!H140," ",Общая!I140)</f>
        <v>Пихтор Михаил Николаевич</v>
      </c>
      <c r="D144" s="15" t="str">
        <f>Общая!E140</f>
        <v>ООО "Дом и К"</v>
      </c>
      <c r="E144" s="15" t="s">
        <v>72</v>
      </c>
      <c r="F144" s="14" t="str">
        <f>CONCATENATE(TEXT(Общая!U140,"ДД.ММ.ГГГГ"))</f>
        <v>23.08.2023</v>
      </c>
      <c r="G144" s="41">
        <f>Общая!V140</f>
        <v>0.60416666666666696</v>
      </c>
      <c r="H144" s="49" t="s">
        <v>128</v>
      </c>
    </row>
    <row r="145" spans="2:8" ht="31.5" x14ac:dyDescent="0.25">
      <c r="B145" s="23" t="str">
        <f>CONCATENATE(Общая!B141)</f>
        <v>138</v>
      </c>
      <c r="C145" s="12" t="str">
        <f>CONCATENATE(Общая!G141," ",Общая!H141," ",Общая!I141)</f>
        <v>Соловьев  Алексей Михайлович</v>
      </c>
      <c r="D145" s="15" t="str">
        <f>Общая!E141</f>
        <v>ООО "Фаворит"</v>
      </c>
      <c r="E145" s="15" t="s">
        <v>72</v>
      </c>
      <c r="F145" s="14" t="str">
        <f>CONCATENATE(TEXT(Общая!U141,"ДД.ММ.ГГГГ"))</f>
        <v>23.08.2023</v>
      </c>
      <c r="G145" s="41">
        <f>Общая!V141</f>
        <v>0.60416666666666696</v>
      </c>
      <c r="H145" s="49" t="s">
        <v>128</v>
      </c>
    </row>
    <row r="146" spans="2:8" ht="31.5" x14ac:dyDescent="0.25">
      <c r="B146" s="23" t="str">
        <f>CONCATENATE(Общая!B142)</f>
        <v>139</v>
      </c>
      <c r="C146" s="12" t="str">
        <f>CONCATENATE(Общая!G142," ",Общая!H142," ",Общая!I142)</f>
        <v>Фокин  Сергей Константинович</v>
      </c>
      <c r="D146" s="15" t="str">
        <f>Общая!E142</f>
        <v>ООО " Академ-Текстиль"</v>
      </c>
      <c r="E146" s="15" t="s">
        <v>72</v>
      </c>
      <c r="F146" s="14" t="str">
        <f>CONCATENATE(TEXT(Общая!U142,"ДД.ММ.ГГГГ"))</f>
        <v>23.08.2023</v>
      </c>
      <c r="G146" s="41">
        <f>Общая!V142</f>
        <v>0.60416666666666696</v>
      </c>
      <c r="H146" s="49" t="s">
        <v>128</v>
      </c>
    </row>
    <row r="147" spans="2:8" ht="31.5" x14ac:dyDescent="0.25">
      <c r="B147" s="23" t="str">
        <f>CONCATENATE(Общая!B143)</f>
        <v>140</v>
      </c>
      <c r="C147" s="12" t="str">
        <f>CONCATENATE(Общая!G143," ",Общая!H143," ",Общая!I143)</f>
        <v>Аверьянов  Сергей Николаевич</v>
      </c>
      <c r="D147" s="15" t="str">
        <f>Общая!E143</f>
        <v>МУП "Жилищное Хозяйство"</v>
      </c>
      <c r="E147" s="15" t="s">
        <v>72</v>
      </c>
      <c r="F147" s="14" t="str">
        <f>CONCATENATE(TEXT(Общая!U143,"ДД.ММ.ГГГГ"))</f>
        <v>23.08.2023</v>
      </c>
      <c r="G147" s="41">
        <f>Общая!V143</f>
        <v>0.60416666666666696</v>
      </c>
      <c r="H147" s="49" t="s">
        <v>128</v>
      </c>
    </row>
    <row r="148" spans="2:8" ht="31.5" x14ac:dyDescent="0.25">
      <c r="B148" s="23" t="str">
        <f>CONCATENATE(Общая!B144)</f>
        <v>141</v>
      </c>
      <c r="C148" s="12" t="str">
        <f>CONCATENATE(Общая!G144," ",Общая!H144," ",Общая!I144)</f>
        <v>Очкан  Александр Дмитриевич</v>
      </c>
      <c r="D148" s="15" t="str">
        <f>Общая!E144</f>
        <v>МУП "Жилищное Хозяйство"</v>
      </c>
      <c r="E148" s="15" t="s">
        <v>72</v>
      </c>
      <c r="F148" s="14" t="str">
        <f>CONCATENATE(TEXT(Общая!U144,"ДД.ММ.ГГГГ"))</f>
        <v>23.08.2023</v>
      </c>
      <c r="G148" s="41">
        <f>Общая!V144</f>
        <v>0.60416666666666696</v>
      </c>
      <c r="H148" s="49" t="s">
        <v>128</v>
      </c>
    </row>
    <row r="149" spans="2:8" ht="31.5" x14ac:dyDescent="0.25">
      <c r="B149" s="23" t="str">
        <f>CONCATENATE(Общая!B145)</f>
        <v>142</v>
      </c>
      <c r="C149" s="12" t="str">
        <f>CONCATENATE(Общая!G145," ",Общая!H145," ",Общая!I145)</f>
        <v>Вековищев Сергей Алексеевич</v>
      </c>
      <c r="D149" s="15" t="str">
        <f>Общая!E145</f>
        <v>МБОУ школа № 3</v>
      </c>
      <c r="E149" s="15" t="s">
        <v>72</v>
      </c>
      <c r="F149" s="14" t="str">
        <f>CONCATENATE(TEXT(Общая!U145,"ДД.ММ.ГГГГ"))</f>
        <v>23.08.2023</v>
      </c>
      <c r="G149" s="41">
        <f>Общая!V145</f>
        <v>0.60416666666666696</v>
      </c>
      <c r="H149" s="49" t="s">
        <v>128</v>
      </c>
    </row>
    <row r="150" spans="2:8" ht="31.5" x14ac:dyDescent="0.25">
      <c r="B150" s="23" t="str">
        <f>CONCATENATE(Общая!B146)</f>
        <v>143</v>
      </c>
      <c r="C150" s="12" t="str">
        <f>CONCATENATE(Общая!G146," ",Общая!H146," ",Общая!I146)</f>
        <v>Виноградова Марина Юрьевна</v>
      </c>
      <c r="D150" s="15" t="str">
        <f>Общая!E146</f>
        <v>МБОУ школа № 3</v>
      </c>
      <c r="E150" s="15" t="s">
        <v>72</v>
      </c>
      <c r="F150" s="14" t="str">
        <f>CONCATENATE(TEXT(Общая!U146,"ДД.ММ.ГГГГ"))</f>
        <v>23.08.2023</v>
      </c>
      <c r="G150" s="41">
        <f>Общая!V146</f>
        <v>0.625</v>
      </c>
      <c r="H150" s="49" t="s">
        <v>128</v>
      </c>
    </row>
    <row r="151" spans="2:8" ht="31.5" x14ac:dyDescent="0.25">
      <c r="B151" s="23" t="str">
        <f>CONCATENATE(Общая!B147)</f>
        <v>144</v>
      </c>
      <c r="C151" s="12" t="str">
        <f>CONCATENATE(Общая!G147," ",Общая!H147," ",Общая!I147)</f>
        <v>Чечетов Сергей Николаевич</v>
      </c>
      <c r="D151" s="15" t="str">
        <f>Общая!E147</f>
        <v>МБОУ школа № 3</v>
      </c>
      <c r="E151" s="15" t="s">
        <v>72</v>
      </c>
      <c r="F151" s="14" t="str">
        <f>CONCATENATE(TEXT(Общая!U147,"ДД.ММ.ГГГГ"))</f>
        <v>23.08.2023</v>
      </c>
      <c r="G151" s="41">
        <f>Общая!V147</f>
        <v>0.625</v>
      </c>
      <c r="H151" s="49" t="s">
        <v>128</v>
      </c>
    </row>
    <row r="152" spans="2:8" ht="31.5" x14ac:dyDescent="0.25">
      <c r="B152" s="23" t="str">
        <f>CONCATENATE(Общая!B148)</f>
        <v>145</v>
      </c>
      <c r="C152" s="12" t="str">
        <f>CONCATENATE(Общая!G148," ",Общая!H148," ",Общая!I148)</f>
        <v>Кухтенкова Инна Евгеньевна</v>
      </c>
      <c r="D152" s="15" t="str">
        <f>Общая!E148</f>
        <v>МБОУ школа № 3</v>
      </c>
      <c r="E152" s="15" t="s">
        <v>72</v>
      </c>
      <c r="F152" s="14" t="str">
        <f>CONCATENATE(TEXT(Общая!U148,"ДД.ММ.ГГГГ"))</f>
        <v>23.08.2023</v>
      </c>
      <c r="G152" s="41">
        <f>Общая!V148</f>
        <v>0.625</v>
      </c>
      <c r="H152" s="49" t="s">
        <v>128</v>
      </c>
    </row>
    <row r="153" spans="2:8" ht="31.5" x14ac:dyDescent="0.25">
      <c r="B153" s="23" t="str">
        <f>CONCATENATE(Общая!B149)</f>
        <v>146</v>
      </c>
      <c r="C153" s="12" t="str">
        <f>CONCATENATE(Общая!G149," ",Общая!H149," ",Общая!I149)</f>
        <v>Сереженкова Марина Львовна</v>
      </c>
      <c r="D153" s="15" t="str">
        <f>Общая!E149</f>
        <v>МБОУ школа № 3</v>
      </c>
      <c r="E153" s="15" t="s">
        <v>72</v>
      </c>
      <c r="F153" s="14" t="str">
        <f>CONCATENATE(TEXT(Общая!U149,"ДД.ММ.ГГГГ"))</f>
        <v>23.08.2023</v>
      </c>
      <c r="G153" s="41">
        <f>Общая!V149</f>
        <v>0.625</v>
      </c>
      <c r="H153" s="49" t="s">
        <v>128</v>
      </c>
    </row>
    <row r="154" spans="2:8" ht="31.5" x14ac:dyDescent="0.25">
      <c r="B154" s="23" t="str">
        <f>CONCATENATE(Общая!B150)</f>
        <v>147</v>
      </c>
      <c r="C154" s="12" t="str">
        <f>CONCATENATE(Общая!G150," ",Общая!H150," ",Общая!I150)</f>
        <v>Минаев Олег Александрович</v>
      </c>
      <c r="D154" s="15" t="str">
        <f>Общая!E150</f>
        <v>МБУ ДК "Коломна"</v>
      </c>
      <c r="E154" s="15" t="s">
        <v>72</v>
      </c>
      <c r="F154" s="14" t="str">
        <f>CONCATENATE(TEXT(Общая!U150,"ДД.ММ.ГГГГ"))</f>
        <v>23.08.2023</v>
      </c>
      <c r="G154" s="41">
        <f>Общая!V150</f>
        <v>0.625</v>
      </c>
      <c r="H154" s="49" t="s">
        <v>128</v>
      </c>
    </row>
    <row r="155" spans="2:8" ht="31.5" x14ac:dyDescent="0.25">
      <c r="B155" s="23" t="str">
        <f>CONCATENATE(Общая!B151)</f>
        <v>148</v>
      </c>
      <c r="C155" s="12" t="str">
        <f>CONCATENATE(Общая!G151," ",Общая!H151," ",Общая!I151)</f>
        <v>Володин Роман Владиславович</v>
      </c>
      <c r="D155" s="15" t="str">
        <f>Общая!E151</f>
        <v>МБУ ДК "Коломна"</v>
      </c>
      <c r="E155" s="15" t="s">
        <v>72</v>
      </c>
      <c r="F155" s="14" t="str">
        <f>CONCATENATE(TEXT(Общая!U151,"ДД.ММ.ГГГГ"))</f>
        <v>23.08.2023</v>
      </c>
      <c r="G155" s="41">
        <f>Общая!V151</f>
        <v>0.625</v>
      </c>
      <c r="H155" s="49" t="s">
        <v>128</v>
      </c>
    </row>
    <row r="156" spans="2:8" ht="47.25" x14ac:dyDescent="0.25">
      <c r="B156" s="23" t="str">
        <f>CONCATENATE(Общая!B152)</f>
        <v>149</v>
      </c>
      <c r="C156" s="12" t="str">
        <f>CONCATENATE(Общая!G152," ",Общая!H152," ",Общая!I152)</f>
        <v>Ерофеев Александр Сергеевич</v>
      </c>
      <c r="D156" s="15" t="str">
        <f>Общая!E152</f>
        <v>Центральная таможня (Кинологический центр ФТС России)</v>
      </c>
      <c r="E156" s="15" t="s">
        <v>72</v>
      </c>
      <c r="F156" s="14" t="str">
        <f>CONCATENATE(TEXT(Общая!U152,"ДД.ММ.ГГГГ"))</f>
        <v>23.08.2023</v>
      </c>
      <c r="G156" s="41">
        <f>Общая!V152</f>
        <v>0.625</v>
      </c>
      <c r="H156" s="49" t="s">
        <v>128</v>
      </c>
    </row>
    <row r="157" spans="2:8" ht="31.5" x14ac:dyDescent="0.25">
      <c r="B157" s="23" t="str">
        <f>CONCATENATE(Общая!B153)</f>
        <v>150</v>
      </c>
      <c r="C157" s="12" t="str">
        <f>CONCATENATE(Общая!G153," ",Общая!H153," ",Общая!I153)</f>
        <v>Новиков Владимир Евгеньевич</v>
      </c>
      <c r="D157" s="15" t="str">
        <f>Общая!E153</f>
        <v>УК "ЖилСтандарт"</v>
      </c>
      <c r="E157" s="15" t="s">
        <v>72</v>
      </c>
      <c r="F157" s="14" t="str">
        <f>CONCATENATE(TEXT(Общая!U153,"ДД.ММ.ГГГГ"))</f>
        <v>23.08.2023</v>
      </c>
      <c r="G157" s="41">
        <f>Общая!V153</f>
        <v>0.625</v>
      </c>
      <c r="H157" s="49" t="s">
        <v>128</v>
      </c>
    </row>
    <row r="158" spans="2:8" ht="31.5" x14ac:dyDescent="0.25">
      <c r="B158" s="23" t="str">
        <f>CONCATENATE(Общая!B154)</f>
        <v>151</v>
      </c>
      <c r="C158" s="12" t="str">
        <f>CONCATENATE(Общая!G154," ",Общая!H154," ",Общая!I154)</f>
        <v>Зубков Сергей Николаевич</v>
      </c>
      <c r="D158" s="15" t="str">
        <f>Общая!E154</f>
        <v>ООО «Усово Сити»</v>
      </c>
      <c r="E158" s="15" t="s">
        <v>72</v>
      </c>
      <c r="F158" s="14" t="str">
        <f>CONCATENATE(TEXT(Общая!U154,"ДД.ММ.ГГГГ"))</f>
        <v>23.08.2023</v>
      </c>
      <c r="G158" s="41">
        <f>Общая!V154</f>
        <v>0.625</v>
      </c>
      <c r="H158" s="49" t="s">
        <v>128</v>
      </c>
    </row>
    <row r="159" spans="2:8" ht="31.5" x14ac:dyDescent="0.25">
      <c r="B159" s="23" t="str">
        <f>CONCATENATE(Общая!B155)</f>
        <v>152</v>
      </c>
      <c r="C159" s="12" t="str">
        <f>CONCATENATE(Общая!G155," ",Общая!H155," ",Общая!I155)</f>
        <v>Емельянов Алексей Сергеевич</v>
      </c>
      <c r="D159" s="15" t="str">
        <f>Общая!E155</f>
        <v>МБУ Назарьевское</v>
      </c>
      <c r="E159" s="15" t="s">
        <v>72</v>
      </c>
      <c r="F159" s="14" t="str">
        <f>CONCATENATE(TEXT(Общая!U155,"ДД.ММ.ГГГГ"))</f>
        <v>23.08.2023</v>
      </c>
      <c r="G159" s="41">
        <f>Общая!V155</f>
        <v>0.625</v>
      </c>
      <c r="H159" s="49" t="s">
        <v>128</v>
      </c>
    </row>
    <row r="160" spans="2:8" ht="31.5" x14ac:dyDescent="0.25">
      <c r="B160" s="23" t="str">
        <f>CONCATENATE(Общая!B156)</f>
        <v>153</v>
      </c>
      <c r="C160" s="12" t="str">
        <f>CONCATENATE(Общая!G156," ",Общая!H156," ",Общая!I156)</f>
        <v>Герасимов Евгений Владимирович</v>
      </c>
      <c r="D160" s="15" t="str">
        <f>Общая!E156</f>
        <v>МБУ "ЗРЭС"</v>
      </c>
      <c r="E160" s="15" t="s">
        <v>72</v>
      </c>
      <c r="F160" s="14" t="str">
        <f>CONCATENATE(TEXT(Общая!U156,"ДД.ММ.ГГГГ"))</f>
        <v>23.08.2023</v>
      </c>
      <c r="G160" s="41">
        <f>Общая!V156</f>
        <v>0.625</v>
      </c>
      <c r="H160" s="49" t="s">
        <v>128</v>
      </c>
    </row>
    <row r="161" spans="2:8" ht="31.5" x14ac:dyDescent="0.25">
      <c r="B161" s="23" t="str">
        <f>CONCATENATE(Общая!B157)</f>
        <v>154</v>
      </c>
      <c r="C161" s="12" t="str">
        <f>CONCATENATE(Общая!G157," ",Общая!H157," ",Общая!I157)</f>
        <v>Катеринич  Алексей Анатольевич</v>
      </c>
      <c r="D161" s="15" t="str">
        <f>Общая!E157</f>
        <v>МБУ "ЗРЭС"</v>
      </c>
      <c r="E161" s="15" t="s">
        <v>72</v>
      </c>
      <c r="F161" s="14" t="str">
        <f>CONCATENATE(TEXT(Общая!U157,"ДД.ММ.ГГГГ"))</f>
        <v>23.08.2023</v>
      </c>
      <c r="G161" s="41">
        <f>Общая!V157</f>
        <v>0.625</v>
      </c>
      <c r="H161" s="49" t="s">
        <v>128</v>
      </c>
    </row>
    <row r="162" spans="2:8" ht="31.5" x14ac:dyDescent="0.25">
      <c r="B162" s="23" t="str">
        <f>CONCATENATE(Общая!B158)</f>
        <v>155</v>
      </c>
      <c r="C162" s="12" t="str">
        <f>CONCATENATE(Общая!G158," ",Общая!H158," ",Общая!I158)</f>
        <v>Шпак Максим Николаевич</v>
      </c>
      <c r="D162" s="15" t="str">
        <f>Общая!E158</f>
        <v>МБУ "ЗРЭС"</v>
      </c>
      <c r="E162" s="15" t="s">
        <v>72</v>
      </c>
      <c r="F162" s="14" t="str">
        <f>CONCATENATE(TEXT(Общая!U158,"ДД.ММ.ГГГГ"))</f>
        <v>23.08.2023</v>
      </c>
      <c r="G162" s="41">
        <f>Общая!V158</f>
        <v>0.625</v>
      </c>
      <c r="H162" s="49" t="s">
        <v>128</v>
      </c>
    </row>
    <row r="163" spans="2:8" ht="31.5" x14ac:dyDescent="0.25">
      <c r="B163" s="23" t="str">
        <f>CONCATENATE(Общая!B159)</f>
        <v>156</v>
      </c>
      <c r="C163" s="12" t="str">
        <f>CONCATENATE(Общая!G159," ",Общая!H159," ",Общая!I159)</f>
        <v>Дорофеев Константин Сергеевич</v>
      </c>
      <c r="D163" s="15" t="str">
        <f>Общая!E159</f>
        <v>МБУ "ЗРЭС"</v>
      </c>
      <c r="E163" s="15" t="s">
        <v>72</v>
      </c>
      <c r="F163" s="14" t="str">
        <f>CONCATENATE(TEXT(Общая!U159,"ДД.ММ.ГГГГ"))</f>
        <v>23.08.2023</v>
      </c>
      <c r="G163" s="41">
        <f>Общая!V159</f>
        <v>0.625</v>
      </c>
      <c r="H163" s="49" t="s">
        <v>128</v>
      </c>
    </row>
    <row r="164" spans="2:8" ht="31.5" x14ac:dyDescent="0.25">
      <c r="B164" s="23" t="str">
        <f>CONCATENATE(Общая!B160)</f>
        <v>157</v>
      </c>
      <c r="C164" s="12" t="str">
        <f>CONCATENATE(Общая!G160," ",Общая!H160," ",Общая!I160)</f>
        <v>Денисов Сергей Викторович</v>
      </c>
      <c r="D164" s="15" t="str">
        <f>Общая!E160</f>
        <v>МБУ "ЗРЭС"</v>
      </c>
      <c r="E164" s="15" t="s">
        <v>72</v>
      </c>
      <c r="F164" s="14" t="str">
        <f>CONCATENATE(TEXT(Общая!U160,"ДД.ММ.ГГГГ"))</f>
        <v>23.08.2023</v>
      </c>
      <c r="G164" s="41">
        <f>Общая!V160</f>
        <v>0.64583333333333304</v>
      </c>
      <c r="H164" s="49" t="s">
        <v>128</v>
      </c>
    </row>
    <row r="165" spans="2:8" ht="31.5" x14ac:dyDescent="0.25">
      <c r="B165" s="23" t="str">
        <f>CONCATENATE(Общая!B161)</f>
        <v>158</v>
      </c>
      <c r="C165" s="12" t="str">
        <f>CONCATENATE(Общая!G161," ",Общая!H161," ",Общая!I161)</f>
        <v>Миронов Александр Николаевич</v>
      </c>
      <c r="D165" s="15" t="str">
        <f>Общая!E161</f>
        <v>ООО "Макс-Энерго"</v>
      </c>
      <c r="E165" s="15" t="s">
        <v>72</v>
      </c>
      <c r="F165" s="14" t="str">
        <f>CONCATENATE(TEXT(Общая!U161,"ДД.ММ.ГГГГ"))</f>
        <v>23.08.2023</v>
      </c>
      <c r="G165" s="41">
        <f>Общая!V161</f>
        <v>0.64583333333333304</v>
      </c>
      <c r="H165" s="49" t="s">
        <v>128</v>
      </c>
    </row>
    <row r="166" spans="2:8" ht="31.5" x14ac:dyDescent="0.25">
      <c r="B166" s="23" t="str">
        <f>CONCATENATE(Общая!B162)</f>
        <v>159</v>
      </c>
      <c r="C166" s="12" t="str">
        <f>CONCATENATE(Общая!G162," ",Общая!H162," ",Общая!I162)</f>
        <v>Миронов Николай  Александрович</v>
      </c>
      <c r="D166" s="15" t="str">
        <f>Общая!E162</f>
        <v>ООО "Макс-Энерго"</v>
      </c>
      <c r="E166" s="15" t="s">
        <v>72</v>
      </c>
      <c r="F166" s="14" t="str">
        <f>CONCATENATE(TEXT(Общая!U162,"ДД.ММ.ГГГГ"))</f>
        <v>23.08.2023</v>
      </c>
      <c r="G166" s="41">
        <f>Общая!V162</f>
        <v>0.64583333333333304</v>
      </c>
      <c r="H166" s="49" t="s">
        <v>128</v>
      </c>
    </row>
    <row r="167" spans="2:8" ht="31.5" x14ac:dyDescent="0.25">
      <c r="B167" s="23" t="str">
        <f>CONCATENATE(Общая!B163)</f>
        <v>160</v>
      </c>
      <c r="C167" s="12" t="str">
        <f>CONCATENATE(Общая!G163," ",Общая!H163," ",Общая!I163)</f>
        <v>Левин Александр Иванович</v>
      </c>
      <c r="D167" s="15" t="str">
        <f>Общая!E163</f>
        <v>ООО «ОКНА ПРЕСТИЖ»</v>
      </c>
      <c r="E167" s="15" t="s">
        <v>72</v>
      </c>
      <c r="F167" s="14" t="str">
        <f>CONCATENATE(TEXT(Общая!U163,"ДД.ММ.ГГГГ"))</f>
        <v>23.08.2023</v>
      </c>
      <c r="G167" s="41">
        <f>Общая!V163</f>
        <v>0.64583333333333304</v>
      </c>
      <c r="H167" s="49" t="s">
        <v>128</v>
      </c>
    </row>
    <row r="168" spans="2:8" ht="31.5" x14ac:dyDescent="0.25">
      <c r="B168" s="23" t="str">
        <f>CONCATENATE(Общая!B164)</f>
        <v>161</v>
      </c>
      <c r="C168" s="12" t="str">
        <f>CONCATENATE(Общая!G164," ",Общая!H164," ",Общая!I164)</f>
        <v>Северюхин  Александр Викторович</v>
      </c>
      <c r="D168" s="15" t="str">
        <f>Общая!E164</f>
        <v>ООО "СПЕЦЭНЕРГО"</v>
      </c>
      <c r="E168" s="15" t="s">
        <v>72</v>
      </c>
      <c r="F168" s="14" t="str">
        <f>CONCATENATE(TEXT(Общая!U164,"ДД.ММ.ГГГГ"))</f>
        <v>23.08.2023</v>
      </c>
      <c r="G168" s="41">
        <f>Общая!V164</f>
        <v>0.64583333333333304</v>
      </c>
      <c r="H168" s="49" t="s">
        <v>128</v>
      </c>
    </row>
    <row r="169" spans="2:8" ht="31.5" x14ac:dyDescent="0.25">
      <c r="B169" s="23" t="str">
        <f>CONCATENATE(Общая!B165)</f>
        <v>162</v>
      </c>
      <c r="C169" s="12" t="str">
        <f>CONCATENATE(Общая!G165," ",Общая!H165," ",Общая!I165)</f>
        <v>Афонин Сергей  Викторович</v>
      </c>
      <c r="D169" s="15" t="str">
        <f>Общая!E165</f>
        <v>ООО "СПЕЦЭНЕРГО"</v>
      </c>
      <c r="E169" s="15" t="s">
        <v>72</v>
      </c>
      <c r="F169" s="14" t="str">
        <f>CONCATENATE(TEXT(Общая!U165,"ДД.ММ.ГГГГ"))</f>
        <v>23.08.2023</v>
      </c>
      <c r="G169" s="41">
        <f>Общая!V165</f>
        <v>0.64583333333333304</v>
      </c>
      <c r="H169" s="49" t="s">
        <v>128</v>
      </c>
    </row>
    <row r="170" spans="2:8" ht="31.5" x14ac:dyDescent="0.25">
      <c r="B170" s="23" t="str">
        <f>CONCATENATE(Общая!B166)</f>
        <v>163</v>
      </c>
      <c r="C170" s="12" t="str">
        <f>CONCATENATE(Общая!G166," ",Общая!H166," ",Общая!I166)</f>
        <v>Морозов Дмитрий Сергеевич</v>
      </c>
      <c r="D170" s="15" t="str">
        <f>Общая!E166</f>
        <v>ООО "СПЕЦЭНЕРГО"</v>
      </c>
      <c r="E170" s="15" t="s">
        <v>72</v>
      </c>
      <c r="F170" s="14" t="str">
        <f>CONCATENATE(TEXT(Общая!U166,"ДД.ММ.ГГГГ"))</f>
        <v>23.08.2023</v>
      </c>
      <c r="G170" s="41">
        <f>Общая!V166</f>
        <v>0.64583333333333304</v>
      </c>
      <c r="H170" s="49" t="s">
        <v>128</v>
      </c>
    </row>
    <row r="171" spans="2:8" ht="31.5" x14ac:dyDescent="0.25">
      <c r="B171" s="23" t="str">
        <f>CONCATENATE(Общая!B167)</f>
        <v>164</v>
      </c>
      <c r="C171" s="12" t="str">
        <f>CONCATENATE(Общая!G167," ",Общая!H167," ",Общая!I167)</f>
        <v>Филипов Сергей Владимирович</v>
      </c>
      <c r="D171" s="15" t="str">
        <f>Общая!E167</f>
        <v>ООО "КРУФ-2001"</v>
      </c>
      <c r="E171" s="15" t="s">
        <v>72</v>
      </c>
      <c r="F171" s="14" t="str">
        <f>CONCATENATE(TEXT(Общая!U167,"ДД.ММ.ГГГГ"))</f>
        <v>23.08.2023</v>
      </c>
      <c r="G171" s="41">
        <f>Общая!V167</f>
        <v>0.64583333333333304</v>
      </c>
      <c r="H171" s="49" t="s">
        <v>128</v>
      </c>
    </row>
    <row r="172" spans="2:8" ht="31.5" x14ac:dyDescent="0.25">
      <c r="B172" s="23" t="str">
        <f>CONCATENATE(Общая!B168)</f>
        <v>165</v>
      </c>
      <c r="C172" s="12" t="str">
        <f>CONCATENATE(Общая!G168," ",Общая!H168," ",Общая!I168)</f>
        <v>Васёха Виктор Александрович</v>
      </c>
      <c r="D172" s="15" t="str">
        <f>Общая!E168</f>
        <v>ООО «Ридан Трейд»</v>
      </c>
      <c r="E172" s="15" t="s">
        <v>72</v>
      </c>
      <c r="F172" s="14" t="str">
        <f>CONCATENATE(TEXT(Общая!U168,"ДД.ММ.ГГГГ"))</f>
        <v>23.08.2023</v>
      </c>
      <c r="G172" s="41">
        <f>Общая!V168</f>
        <v>0.64583333333333304</v>
      </c>
      <c r="H172" s="49" t="s">
        <v>128</v>
      </c>
    </row>
    <row r="173" spans="2:8" ht="31.5" x14ac:dyDescent="0.25">
      <c r="B173" s="23" t="str">
        <f>CONCATENATE(Общая!B169)</f>
        <v>166</v>
      </c>
      <c r="C173" s="12" t="str">
        <f>CONCATENATE(Общая!G169," ",Общая!H169," ",Общая!I169)</f>
        <v>Миронов Алексей Петрович</v>
      </c>
      <c r="D173" s="15" t="str">
        <f>Общая!E169</f>
        <v>ООО «Ридан Трейд»</v>
      </c>
      <c r="E173" s="15" t="s">
        <v>72</v>
      </c>
      <c r="F173" s="14" t="str">
        <f>CONCATENATE(TEXT(Общая!U169,"ДД.ММ.ГГГГ"))</f>
        <v>23.08.2023</v>
      </c>
      <c r="G173" s="41">
        <f>Общая!V169</f>
        <v>0.64583333333333304</v>
      </c>
      <c r="H173" s="49" t="s">
        <v>128</v>
      </c>
    </row>
    <row r="174" spans="2:8" ht="31.5" x14ac:dyDescent="0.25">
      <c r="B174" s="23" t="str">
        <f>CONCATENATE(Общая!B170)</f>
        <v>167</v>
      </c>
      <c r="C174" s="12" t="str">
        <f>CONCATENATE(Общая!G170," ",Общая!H170," ",Общая!I170)</f>
        <v>Тихонов  Павел  Юрьевич</v>
      </c>
      <c r="D174" s="15" t="str">
        <f>Общая!E170</f>
        <v>ООО «Ридан Трейд»</v>
      </c>
      <c r="E174" s="15" t="s">
        <v>72</v>
      </c>
      <c r="F174" s="14" t="str">
        <f>CONCATENATE(TEXT(Общая!U170,"ДД.ММ.ГГГГ"))</f>
        <v>23.08.2023</v>
      </c>
      <c r="G174" s="41">
        <f>Общая!V170</f>
        <v>0.64583333333333304</v>
      </c>
      <c r="H174" s="49" t="s">
        <v>128</v>
      </c>
    </row>
    <row r="175" spans="2:8" ht="31.5" x14ac:dyDescent="0.25">
      <c r="B175" s="23" t="str">
        <f>CONCATENATE(Общая!B171)</f>
        <v>168</v>
      </c>
      <c r="C175" s="12" t="str">
        <f>CONCATENATE(Общая!G171," ",Общая!H171," ",Общая!I171)</f>
        <v>Рыбак Павел  Филиппович</v>
      </c>
      <c r="D175" s="15" t="str">
        <f>Общая!E171</f>
        <v>ООО «Ридан Трейд»</v>
      </c>
      <c r="E175" s="15" t="s">
        <v>72</v>
      </c>
      <c r="F175" s="14" t="str">
        <f>CONCATENATE(TEXT(Общая!U171,"ДД.ММ.ГГГГ"))</f>
        <v>23.08.2023</v>
      </c>
      <c r="G175" s="41">
        <f>Общая!V171</f>
        <v>0.64583333333333304</v>
      </c>
      <c r="H175" s="49" t="s">
        <v>128</v>
      </c>
    </row>
    <row r="176" spans="2:8" ht="31.5" x14ac:dyDescent="0.25">
      <c r="B176" s="23" t="str">
        <f>CONCATENATE(Общая!B172)</f>
        <v>169</v>
      </c>
      <c r="C176" s="12" t="str">
        <f>CONCATENATE(Общая!G172," ",Общая!H172," ",Общая!I172)</f>
        <v>Урусов Сергей Александрович</v>
      </c>
      <c r="D176" s="15" t="str">
        <f>Общая!E172</f>
        <v>ООО "Завод детского питания "Фаустово"</v>
      </c>
      <c r="E176" s="15" t="s">
        <v>72</v>
      </c>
      <c r="F176" s="14" t="str">
        <f>CONCATENATE(TEXT(Общая!U172,"ДД.ММ.ГГГГ"))</f>
        <v>23.08.2023</v>
      </c>
      <c r="G176" s="41">
        <f>Общая!V172</f>
        <v>0.66666666666666696</v>
      </c>
      <c r="H176" s="49" t="s">
        <v>128</v>
      </c>
    </row>
    <row r="177" spans="2:8" ht="31.5" x14ac:dyDescent="0.25">
      <c r="B177" s="23" t="str">
        <f>CONCATENATE(Общая!B173)</f>
        <v>170</v>
      </c>
      <c r="C177" s="12" t="str">
        <f>CONCATENATE(Общая!G173," ",Общая!H173," ",Общая!I173)</f>
        <v>Иванов  Юрий Кимович</v>
      </c>
      <c r="D177" s="15" t="str">
        <f>Общая!E173</f>
        <v>ООО "Завод детского питания "Фаустово"</v>
      </c>
      <c r="E177" s="15" t="s">
        <v>72</v>
      </c>
      <c r="F177" s="14" t="str">
        <f>CONCATENATE(TEXT(Общая!U173,"ДД.ММ.ГГГГ"))</f>
        <v>23.08.2023</v>
      </c>
      <c r="G177" s="41">
        <f>Общая!V173</f>
        <v>0.66666666666666696</v>
      </c>
      <c r="H177" s="49" t="s">
        <v>128</v>
      </c>
    </row>
    <row r="178" spans="2:8" ht="31.5" x14ac:dyDescent="0.25">
      <c r="B178" s="23" t="str">
        <f>CONCATENATE(Общая!B174)</f>
        <v>171</v>
      </c>
      <c r="C178" s="12" t="str">
        <f>CONCATENATE(Общая!G174," ",Общая!H174," ",Общая!I174)</f>
        <v>Резник Михаил Федоровия</v>
      </c>
      <c r="D178" s="15" t="str">
        <f>Общая!E174</f>
        <v>ООО "Завод детского питания "Фаустово"</v>
      </c>
      <c r="E178" s="15" t="s">
        <v>72</v>
      </c>
      <c r="F178" s="14" t="str">
        <f>CONCATENATE(TEXT(Общая!U174,"ДД.ММ.ГГГГ"))</f>
        <v>23.08.2023</v>
      </c>
      <c r="G178" s="41">
        <f>Общая!V174</f>
        <v>0.66666666666666696</v>
      </c>
      <c r="H178" s="49" t="s">
        <v>128</v>
      </c>
    </row>
    <row r="179" spans="2:8" ht="31.5" x14ac:dyDescent="0.25">
      <c r="B179" s="23" t="str">
        <f>CONCATENATE(Общая!B175)</f>
        <v>172</v>
      </c>
      <c r="C179" s="12" t="str">
        <f>CONCATENATE(Общая!G175," ",Общая!H175," ",Общая!I175)</f>
        <v>Шкляревич  Алексей Владимирович</v>
      </c>
      <c r="D179" s="15" t="str">
        <f>Общая!E175</f>
        <v>ООО "НКСИ"</v>
      </c>
      <c r="E179" s="15" t="s">
        <v>72</v>
      </c>
      <c r="F179" s="14" t="str">
        <f>CONCATENATE(TEXT(Общая!U175,"ДД.ММ.ГГГГ"))</f>
        <v>23.08.2023</v>
      </c>
      <c r="G179" s="41">
        <f>Общая!V175</f>
        <v>0.66666666666666696</v>
      </c>
      <c r="H179" s="49" t="s">
        <v>128</v>
      </c>
    </row>
    <row r="180" spans="2:8" ht="31.5" x14ac:dyDescent="0.25">
      <c r="B180" s="23" t="str">
        <f>CONCATENATE(Общая!B176)</f>
        <v>173</v>
      </c>
      <c r="C180" s="12" t="str">
        <f>CONCATENATE(Общая!G176," ",Общая!H176," ",Общая!I176)</f>
        <v>Малахин  Сергей  Григорьевич</v>
      </c>
      <c r="D180" s="15" t="str">
        <f>Общая!E176</f>
        <v>ООО "Дикта-О"</v>
      </c>
      <c r="E180" s="15" t="s">
        <v>72</v>
      </c>
      <c r="F180" s="14" t="str">
        <f>CONCATENATE(TEXT(Общая!U176,"ДД.ММ.ГГГГ"))</f>
        <v>23.08.2023</v>
      </c>
      <c r="G180" s="41">
        <f>Общая!V176</f>
        <v>0.66666666666666696</v>
      </c>
      <c r="H180" s="49" t="s">
        <v>128</v>
      </c>
    </row>
    <row r="181" spans="2:8" ht="31.5" x14ac:dyDescent="0.25">
      <c r="B181" s="23" t="str">
        <f>CONCATENATE(Общая!B177)</f>
        <v>174</v>
      </c>
      <c r="C181" s="12" t="str">
        <f>CONCATENATE(Общая!G177," ",Общая!H177," ",Общая!I177)</f>
        <v>Фалалеев  Тимур  Андреевич</v>
      </c>
      <c r="D181" s="15" t="str">
        <f>Общая!E177</f>
        <v>ООО "Дикта-О"</v>
      </c>
      <c r="E181" s="15" t="s">
        <v>72</v>
      </c>
      <c r="F181" s="14" t="str">
        <f>CONCATENATE(TEXT(Общая!U177,"ДД.ММ.ГГГГ"))</f>
        <v>23.08.2023</v>
      </c>
      <c r="G181" s="41">
        <f>Общая!V177</f>
        <v>0.66666666666666696</v>
      </c>
      <c r="H181" s="49" t="s">
        <v>128</v>
      </c>
    </row>
    <row r="182" spans="2:8" ht="31.5" x14ac:dyDescent="0.25">
      <c r="B182" s="23" t="str">
        <f>CONCATENATE(Общая!B178)</f>
        <v>175</v>
      </c>
      <c r="C182" s="12" t="str">
        <f>CONCATENATE(Общая!G178," ",Общая!H178," ",Общая!I178)</f>
        <v>Кабанов Андрей Николаевич</v>
      </c>
      <c r="D182" s="15" t="str">
        <f>Общая!E178</f>
        <v>ООО "Крамп"</v>
      </c>
      <c r="E182" s="15" t="s">
        <v>72</v>
      </c>
      <c r="F182" s="14" t="str">
        <f>CONCATENATE(TEXT(Общая!U178,"ДД.ММ.ГГГГ"))</f>
        <v>23.08.2023</v>
      </c>
      <c r="G182" s="41">
        <f>Общая!V178</f>
        <v>0.66666666666666696</v>
      </c>
      <c r="H182" s="49" t="s">
        <v>128</v>
      </c>
    </row>
    <row r="183" spans="2:8" ht="31.5" x14ac:dyDescent="0.25">
      <c r="B183" s="23" t="str">
        <f>CONCATENATE(Общая!B179)</f>
        <v>176</v>
      </c>
      <c r="C183" s="12" t="str">
        <f>CONCATENATE(Общая!G179," ",Общая!H179," ",Общая!I179)</f>
        <v>Анохин Сергей Николаевич</v>
      </c>
      <c r="D183" s="15" t="str">
        <f>Общая!E179</f>
        <v>ООО "Крамп"</v>
      </c>
      <c r="E183" s="15" t="s">
        <v>72</v>
      </c>
      <c r="F183" s="14" t="str">
        <f>CONCATENATE(TEXT(Общая!U179,"ДД.ММ.ГГГГ"))</f>
        <v>23.08.2023</v>
      </c>
      <c r="G183" s="41">
        <f>Общая!V179</f>
        <v>0.66666666666666696</v>
      </c>
      <c r="H183" s="49" t="s">
        <v>128</v>
      </c>
    </row>
    <row r="184" spans="2:8" ht="31.5" x14ac:dyDescent="0.25">
      <c r="B184" s="23" t="str">
        <f>CONCATENATE(Общая!B180)</f>
        <v>177</v>
      </c>
      <c r="C184" s="12" t="str">
        <f>CONCATENATE(Общая!G180," ",Общая!H180," ",Общая!I180)</f>
        <v>Овчинников Евгений Алексеевич</v>
      </c>
      <c r="D184" s="15" t="str">
        <f>Общая!E180</f>
        <v>АО «СИС Инк .»</v>
      </c>
      <c r="E184" s="15" t="s">
        <v>72</v>
      </c>
      <c r="F184" s="14" t="str">
        <f>CONCATENATE(TEXT(Общая!U180,"ДД.ММ.ГГГГ"))</f>
        <v>23.08.2023</v>
      </c>
      <c r="G184" s="41">
        <f>Общая!V180</f>
        <v>0.66666666666666696</v>
      </c>
      <c r="H184" s="49" t="s">
        <v>128</v>
      </c>
    </row>
    <row r="185" spans="2:8" ht="31.5" x14ac:dyDescent="0.25">
      <c r="B185" s="23" t="str">
        <f>CONCATENATE(Общая!B181)</f>
        <v>178</v>
      </c>
      <c r="C185" s="12" t="str">
        <f>CONCATENATE(Общая!G181," ",Общая!H181," ",Общая!I181)</f>
        <v>Дмитрусенко Александр Сергеевич</v>
      </c>
      <c r="D185" s="15" t="str">
        <f>Общая!E181</f>
        <v>АО «СИС Инк .»</v>
      </c>
      <c r="E185" s="15" t="s">
        <v>72</v>
      </c>
      <c r="F185" s="14" t="str">
        <f>CONCATENATE(TEXT(Общая!U181,"ДД.ММ.ГГГГ"))</f>
        <v>23.08.2023</v>
      </c>
      <c r="G185" s="41">
        <f>Общая!V181</f>
        <v>0.66666666666666696</v>
      </c>
      <c r="H185" s="49" t="s">
        <v>128</v>
      </c>
    </row>
    <row r="186" spans="2:8" ht="31.5" x14ac:dyDescent="0.25">
      <c r="B186" s="23" t="str">
        <f>CONCATENATE(Общая!B182)</f>
        <v>179</v>
      </c>
      <c r="C186" s="12" t="str">
        <f>CONCATENATE(Общая!G182," ",Общая!H182," ",Общая!I182)</f>
        <v>Острецов  Денис  Николаевич</v>
      </c>
      <c r="D186" s="15" t="str">
        <f>Общая!E182</f>
        <v>АО «СИС Инк .»</v>
      </c>
      <c r="E186" s="15" t="s">
        <v>72</v>
      </c>
      <c r="F186" s="14" t="str">
        <f>CONCATENATE(TEXT(Общая!U182,"ДД.ММ.ГГГГ"))</f>
        <v>23.08.2023</v>
      </c>
      <c r="G186" s="41">
        <f>Общая!V182</f>
        <v>0.66666666666666696</v>
      </c>
      <c r="H186" s="49" t="s">
        <v>128</v>
      </c>
    </row>
    <row r="187" spans="2:8" ht="31.5" x14ac:dyDescent="0.25">
      <c r="B187" s="23" t="str">
        <f>CONCATENATE(Общая!B183)</f>
        <v>180</v>
      </c>
      <c r="C187" s="12" t="str">
        <f>CONCATENATE(Общая!G183," ",Общая!H183," ",Общая!I183)</f>
        <v>Нестеренко  Игорь  Викторович</v>
      </c>
      <c r="D187" s="15" t="str">
        <f>Общая!E183</f>
        <v>АО «СИС Инк .»</v>
      </c>
      <c r="E187" s="15" t="s">
        <v>72</v>
      </c>
      <c r="F187" s="14" t="str">
        <f>CONCATENATE(TEXT(Общая!U183,"ДД.ММ.ГГГГ"))</f>
        <v>23.08.2023</v>
      </c>
      <c r="G187" s="41">
        <f>Общая!V183</f>
        <v>0.66666666666666696</v>
      </c>
      <c r="H187" s="49" t="s">
        <v>128</v>
      </c>
    </row>
    <row r="188" spans="2:8" ht="31.5" x14ac:dyDescent="0.25">
      <c r="B188" s="23" t="str">
        <f>CONCATENATE(Общая!B184)</f>
        <v>181</v>
      </c>
      <c r="C188" s="12" t="str">
        <f>CONCATENATE(Общая!G184," ",Общая!H184," ",Общая!I184)</f>
        <v>Никонов  Дмитрий  Михайлович</v>
      </c>
      <c r="D188" s="15" t="str">
        <f>Общая!E184</f>
        <v>АО «СИС Инк .»</v>
      </c>
      <c r="E188" s="15" t="s">
        <v>72</v>
      </c>
      <c r="F188" s="14" t="str">
        <f>CONCATENATE(TEXT(Общая!U184,"ДД.ММ.ГГГГ"))</f>
        <v>23.08.2023</v>
      </c>
      <c r="G188" s="41">
        <f>Общая!V184</f>
        <v>0.66666666666666696</v>
      </c>
      <c r="H188" s="49" t="s">
        <v>128</v>
      </c>
    </row>
    <row r="189" spans="2:8" ht="31.5" x14ac:dyDescent="0.25">
      <c r="B189" s="23" t="str">
        <f>CONCATENATE(Общая!B185)</f>
        <v>182</v>
      </c>
      <c r="C189" s="12" t="str">
        <f>CONCATENATE(Общая!G185," ",Общая!H185," ",Общая!I185)</f>
        <v>Гулин Максим Алексеевич</v>
      </c>
      <c r="D189" s="15" t="str">
        <f>Общая!E185</f>
        <v>ИП Гулин Максим Алексеевич</v>
      </c>
      <c r="E189" s="15" t="s">
        <v>72</v>
      </c>
      <c r="F189" s="14" t="str">
        <f>CONCATENATE(TEXT(Общая!U185,"ДД.ММ.ГГГГ"))</f>
        <v>23.08.2023</v>
      </c>
      <c r="G189" s="41">
        <f>Общая!V185</f>
        <v>0.66666666666666696</v>
      </c>
      <c r="H189" s="49" t="s">
        <v>128</v>
      </c>
    </row>
    <row r="190" spans="2:8" ht="31.5" x14ac:dyDescent="0.25">
      <c r="B190" s="23" t="str">
        <f>CONCATENATE(Общая!B186)</f>
        <v>183</v>
      </c>
      <c r="C190" s="12" t="str">
        <f>CONCATENATE(Общая!G186," ",Общая!H186," ",Общая!I186)</f>
        <v>Винтер Илья  Александрович</v>
      </c>
      <c r="D190" s="15" t="str">
        <f>Общая!E186</f>
        <v>ИП Гулин Максим Алексеевич</v>
      </c>
      <c r="E190" s="15" t="s">
        <v>72</v>
      </c>
      <c r="F190" s="14" t="str">
        <f>CONCATENATE(TEXT(Общая!U186,"ДД.ММ.ГГГГ"))</f>
        <v>23.08.2023</v>
      </c>
      <c r="G190" s="41">
        <f>Общая!V186</f>
        <v>0.66666666666666696</v>
      </c>
      <c r="H190" s="49" t="s">
        <v>128</v>
      </c>
    </row>
    <row r="191" spans="2:8" ht="31.5" x14ac:dyDescent="0.25">
      <c r="B191" s="23" t="str">
        <f>CONCATENATE(Общая!B187)</f>
        <v>184</v>
      </c>
      <c r="C191" s="12" t="str">
        <f>CONCATENATE(Общая!G187," ",Общая!H187," ",Общая!I187)</f>
        <v>Винтер Олег Александрович</v>
      </c>
      <c r="D191" s="15" t="str">
        <f>Общая!E187</f>
        <v>ИП Гулин Максим Алексеевич</v>
      </c>
      <c r="E191" s="15" t="s">
        <v>72</v>
      </c>
      <c r="F191" s="14" t="str">
        <f>CONCATENATE(TEXT(Общая!U187,"ДД.ММ.ГГГГ"))</f>
        <v>23.08.2023</v>
      </c>
      <c r="G191" s="41">
        <f>Общая!V187</f>
        <v>0.66666666666666696</v>
      </c>
      <c r="H191" s="49" t="s">
        <v>128</v>
      </c>
    </row>
    <row r="192" spans="2:8" ht="31.5" x14ac:dyDescent="0.25">
      <c r="B192" s="23" t="str">
        <f>CONCATENATE(Общая!B188)</f>
        <v>185</v>
      </c>
      <c r="C192" s="12" t="str">
        <f>CONCATENATE(Общая!G188," ",Общая!H188," ",Общая!I188)</f>
        <v>Дроздов Алексей Викторович</v>
      </c>
      <c r="D192" s="15" t="str">
        <f>Общая!E188</f>
        <v>ИП Гулин Максим Алексеевич</v>
      </c>
      <c r="E192" s="15" t="s">
        <v>72</v>
      </c>
      <c r="F192" s="14" t="str">
        <f>CONCATENATE(TEXT(Общая!U188,"ДД.ММ.ГГГГ"))</f>
        <v>23.08.2023</v>
      </c>
      <c r="G192" s="41">
        <f>Общая!V188</f>
        <v>0.66666666666666696</v>
      </c>
      <c r="H192" s="49" t="s">
        <v>128</v>
      </c>
    </row>
    <row r="193" spans="2:8" ht="31.5" x14ac:dyDescent="0.25">
      <c r="B193" s="23" t="str">
        <f>CONCATENATE(Общая!B189)</f>
        <v>186</v>
      </c>
      <c r="C193" s="12" t="str">
        <f>CONCATENATE(Общая!G189," ",Общая!H189," ",Общая!I189)</f>
        <v>Ганин Дмитрий Сергеевич</v>
      </c>
      <c r="D193" s="15" t="str">
        <f>Общая!E189</f>
        <v>ИП Гулин Максим Алексеевич</v>
      </c>
      <c r="E193" s="15" t="s">
        <v>72</v>
      </c>
      <c r="F193" s="14" t="str">
        <f>CONCATENATE(TEXT(Общая!U189,"ДД.ММ.ГГГГ"))</f>
        <v>23.08.2023</v>
      </c>
      <c r="G193" s="41">
        <f>Общая!V189</f>
        <v>0.66666666666666696</v>
      </c>
      <c r="H193" s="49" t="s">
        <v>128</v>
      </c>
    </row>
    <row r="194" spans="2:8" ht="31.5" x14ac:dyDescent="0.25">
      <c r="B194" s="23" t="str">
        <f>CONCATENATE(Общая!B190)</f>
        <v>187</v>
      </c>
      <c r="C194" s="12" t="str">
        <f>CONCATENATE(Общая!G190," ",Общая!H190," ",Общая!I190)</f>
        <v>Ягодкина Полина Николаевна</v>
      </c>
      <c r="D194" s="15" t="str">
        <f>Общая!E190</f>
        <v>ООО "Газпром теплоэнерго МО"</v>
      </c>
      <c r="E194" s="15" t="s">
        <v>72</v>
      </c>
      <c r="F194" s="14" t="str">
        <f>CONCATENATE(TEXT(Общая!U190,"ДД.ММ.ГГГГ"))</f>
        <v>23.08.2023</v>
      </c>
      <c r="G194" s="41">
        <f>Общая!V190</f>
        <v>0.6875</v>
      </c>
      <c r="H194" s="49" t="s">
        <v>128</v>
      </c>
    </row>
    <row r="195" spans="2:8" ht="31.5" x14ac:dyDescent="0.25">
      <c r="B195" s="23" t="str">
        <f>CONCATENATE(Общая!B191)</f>
        <v>188</v>
      </c>
      <c r="C195" s="12" t="str">
        <f>CONCATENATE(Общая!G191," ",Общая!H191," ",Общая!I191)</f>
        <v>Доценко Андрей  Анатольевич</v>
      </c>
      <c r="D195" s="15" t="str">
        <f>Общая!E191</f>
        <v>ООО "Газпром теплоэнерго МО"</v>
      </c>
      <c r="E195" s="15" t="s">
        <v>72</v>
      </c>
      <c r="F195" s="14" t="str">
        <f>CONCATENATE(TEXT(Общая!U191,"ДД.ММ.ГГГГ"))</f>
        <v>23.08.2023</v>
      </c>
      <c r="G195" s="41">
        <f>Общая!V191</f>
        <v>0.6875</v>
      </c>
      <c r="H195" s="49" t="s">
        <v>128</v>
      </c>
    </row>
    <row r="196" spans="2:8" ht="31.5" x14ac:dyDescent="0.25">
      <c r="B196" s="23" t="str">
        <f>CONCATENATE(Общая!B192)</f>
        <v>189</v>
      </c>
      <c r="C196" s="12" t="str">
        <f>CONCATENATE(Общая!G192," ",Общая!H192," ",Общая!I192)</f>
        <v>Хрунов Хрунов Николаевич</v>
      </c>
      <c r="D196" s="15" t="str">
        <f>Общая!E192</f>
        <v>ООО "Газпром теплоэнерго МО"</v>
      </c>
      <c r="E196" s="15" t="s">
        <v>72</v>
      </c>
      <c r="F196" s="14" t="str">
        <f>CONCATENATE(TEXT(Общая!U192,"ДД.ММ.ГГГГ"))</f>
        <v>23.08.2023</v>
      </c>
      <c r="G196" s="41">
        <f>Общая!V192</f>
        <v>0.6875</v>
      </c>
      <c r="H196" s="49" t="s">
        <v>128</v>
      </c>
    </row>
    <row r="197" spans="2:8" ht="31.5" x14ac:dyDescent="0.25">
      <c r="B197" s="23" t="str">
        <f>CONCATENATE(Общая!B193)</f>
        <v>190</v>
      </c>
      <c r="C197" s="12" t="str">
        <f>CONCATENATE(Общая!G193," ",Общая!H193," ",Общая!I193)</f>
        <v>Горячев Вадим Сергеевич</v>
      </c>
      <c r="D197" s="15" t="str">
        <f>Общая!E193</f>
        <v>ООО "Газпром теплоэнерго МО"</v>
      </c>
      <c r="E197" s="15" t="s">
        <v>72</v>
      </c>
      <c r="F197" s="14" t="str">
        <f>CONCATENATE(TEXT(Общая!U193,"ДД.ММ.ГГГГ"))</f>
        <v>23.08.2023</v>
      </c>
      <c r="G197" s="41">
        <f>Общая!V193</f>
        <v>0.6875</v>
      </c>
      <c r="H197" s="49" t="s">
        <v>128</v>
      </c>
    </row>
    <row r="198" spans="2:8" ht="31.5" x14ac:dyDescent="0.25">
      <c r="B198" s="23" t="str">
        <f>CONCATENATE(Общая!B194)</f>
        <v>191</v>
      </c>
      <c r="C198" s="12" t="str">
        <f>CONCATENATE(Общая!G194," ",Общая!H194," ",Общая!I194)</f>
        <v>Кобылин Сергей  Викторович</v>
      </c>
      <c r="D198" s="15" t="str">
        <f>Общая!E194</f>
        <v>ООО "Газпром теплоэнерго МО"</v>
      </c>
      <c r="E198" s="15" t="s">
        <v>72</v>
      </c>
      <c r="F198" s="14" t="str">
        <f>CONCATENATE(TEXT(Общая!U194,"ДД.ММ.ГГГГ"))</f>
        <v>23.08.2023</v>
      </c>
      <c r="G198" s="41">
        <f>Общая!V194</f>
        <v>0.6875</v>
      </c>
      <c r="H198" s="49" t="s">
        <v>128</v>
      </c>
    </row>
    <row r="199" spans="2:8" ht="31.5" x14ac:dyDescent="0.25">
      <c r="B199" s="23" t="str">
        <f>CONCATENATE(Общая!B195)</f>
        <v>192</v>
      </c>
      <c r="C199" s="12" t="str">
        <f>CONCATENATE(Общая!G195," ",Общая!H195," ",Общая!I195)</f>
        <v>Котькин Сергей  Николаевич</v>
      </c>
      <c r="D199" s="15" t="str">
        <f>Общая!E195</f>
        <v>ООО "Газпром теплоэнерго МО"</v>
      </c>
      <c r="E199" s="15" t="s">
        <v>72</v>
      </c>
      <c r="F199" s="14" t="str">
        <f>CONCATENATE(TEXT(Общая!U195,"ДД.ММ.ГГГГ"))</f>
        <v>23.08.2023</v>
      </c>
      <c r="G199" s="41">
        <f>Общая!V195</f>
        <v>0.6875</v>
      </c>
      <c r="H199" s="49" t="s">
        <v>128</v>
      </c>
    </row>
    <row r="200" spans="2:8" ht="31.5" x14ac:dyDescent="0.25">
      <c r="B200" s="23" t="str">
        <f>CONCATENATE(Общая!B196)</f>
        <v>193</v>
      </c>
      <c r="C200" s="12" t="str">
        <f>CONCATENATE(Общая!G196," ",Общая!H196," ",Общая!I196)</f>
        <v>Шмонин Игорь Олегович</v>
      </c>
      <c r="D200" s="15" t="str">
        <f>Общая!E196</f>
        <v>ООО "Газпром теплоэнерго МО"</v>
      </c>
      <c r="E200" s="15" t="s">
        <v>72</v>
      </c>
      <c r="F200" s="14" t="str">
        <f>CONCATENATE(TEXT(Общая!U196,"ДД.ММ.ГГГГ"))</f>
        <v>23.08.2023</v>
      </c>
      <c r="G200" s="41">
        <f>Общая!V196</f>
        <v>0.6875</v>
      </c>
      <c r="H200" s="49" t="s">
        <v>128</v>
      </c>
    </row>
    <row r="201" spans="2:8" ht="31.5" x14ac:dyDescent="0.25">
      <c r="B201" s="23" t="str">
        <f>CONCATENATE(Общая!B197)</f>
        <v>194</v>
      </c>
      <c r="C201" s="12" t="str">
        <f>CONCATENATE(Общая!G197," ",Общая!H197," ",Общая!I197)</f>
        <v>Большакова Светлана Вадимовна</v>
      </c>
      <c r="D201" s="15" t="str">
        <f>Общая!E197</f>
        <v>ООО "Газпром теплоэнерго МО"</v>
      </c>
      <c r="E201" s="15" t="s">
        <v>72</v>
      </c>
      <c r="F201" s="14" t="str">
        <f>CONCATENATE(TEXT(Общая!U197,"ДД.ММ.ГГГГ"))</f>
        <v>23.08.2023</v>
      </c>
      <c r="G201" s="41">
        <f>Общая!V197</f>
        <v>0.6875</v>
      </c>
      <c r="H201" s="49" t="s">
        <v>128</v>
      </c>
    </row>
    <row r="202" spans="2:8" ht="31.5" x14ac:dyDescent="0.25">
      <c r="B202" s="23" t="str">
        <f>CONCATENATE(Общая!B198)</f>
        <v>195</v>
      </c>
      <c r="C202" s="12" t="str">
        <f>CONCATENATE(Общая!G198," ",Общая!H198," ",Общая!I198)</f>
        <v>Чаплыгин Владислав   Михайлович</v>
      </c>
      <c r="D202" s="15" t="str">
        <f>Общая!E198</f>
        <v>ПАО "ДНПП"</v>
      </c>
      <c r="E202" s="15" t="s">
        <v>72</v>
      </c>
      <c r="F202" s="14" t="str">
        <f>CONCATENATE(TEXT(Общая!U198,"ДД.ММ.ГГГГ"))</f>
        <v>23.08.2023</v>
      </c>
      <c r="G202" s="41">
        <f>Общая!V198</f>
        <v>0.6875</v>
      </c>
      <c r="H202" s="49" t="s">
        <v>128</v>
      </c>
    </row>
    <row r="203" spans="2:8" ht="31.5" x14ac:dyDescent="0.25">
      <c r="B203" s="23" t="str">
        <f>CONCATENATE(Общая!B199)</f>
        <v>196</v>
      </c>
      <c r="C203" s="12" t="str">
        <f>CONCATENATE(Общая!G199," ",Общая!H199," ",Общая!I199)</f>
        <v>Павицкий Илья Николаевич</v>
      </c>
      <c r="D203" s="15" t="str">
        <f>Общая!E199</f>
        <v>АУ "ДК  "Родина"</v>
      </c>
      <c r="E203" s="15" t="s">
        <v>72</v>
      </c>
      <c r="F203" s="14" t="str">
        <f>CONCATENATE(TEXT(Общая!U199,"ДД.ММ.ГГГГ"))</f>
        <v>23.08.2023</v>
      </c>
      <c r="G203" s="41">
        <f>Общая!V199</f>
        <v>0.6875</v>
      </c>
      <c r="H203" s="49" t="s">
        <v>128</v>
      </c>
    </row>
    <row r="204" spans="2:8" ht="31.5" x14ac:dyDescent="0.25">
      <c r="B204" s="23" t="str">
        <f>CONCATENATE(Общая!B200)</f>
        <v>197</v>
      </c>
      <c r="C204" s="12" t="str">
        <f>CONCATENATE(Общая!G200," ",Общая!H200," ",Общая!I200)</f>
        <v>Савельев Андрей Владимирович</v>
      </c>
      <c r="D204" s="15" t="str">
        <f>Общая!E200</f>
        <v>ООО "Жилстрой-МО"</v>
      </c>
      <c r="E204" s="15" t="s">
        <v>72</v>
      </c>
      <c r="F204" s="14" t="str">
        <f>CONCATENATE(TEXT(Общая!U200,"ДД.ММ.ГГГГ"))</f>
        <v>23.08.2023</v>
      </c>
      <c r="G204" s="41">
        <f>Общая!V200</f>
        <v>0.6875</v>
      </c>
      <c r="H204" s="49" t="s">
        <v>128</v>
      </c>
    </row>
    <row r="205" spans="2:8" ht="31.5" x14ac:dyDescent="0.25">
      <c r="B205" s="23" t="str">
        <f>CONCATENATE(Общая!B201)</f>
        <v>198</v>
      </c>
      <c r="C205" s="12" t="str">
        <f>CONCATENATE(Общая!G201," ",Общая!H201," ",Общая!I201)</f>
        <v>Савельев Андрей Владимирович</v>
      </c>
      <c r="D205" s="15" t="str">
        <f>Общая!E201</f>
        <v>ООО "СЗ "Самолет Молжаниново"</v>
      </c>
      <c r="E205" s="15" t="s">
        <v>72</v>
      </c>
      <c r="F205" s="14" t="str">
        <f>CONCATENATE(TEXT(Общая!U201,"ДД.ММ.ГГГГ"))</f>
        <v>23.08.2023</v>
      </c>
      <c r="G205" s="41">
        <f>Общая!V201</f>
        <v>0.6875</v>
      </c>
      <c r="H205" s="49" t="s">
        <v>128</v>
      </c>
    </row>
    <row r="206" spans="2:8" ht="31.5" x14ac:dyDescent="0.25">
      <c r="B206" s="23" t="str">
        <f>CONCATENATE(Общая!B202)</f>
        <v>199</v>
      </c>
      <c r="C206" s="12" t="str">
        <f>CONCATENATE(Общая!G202," ",Общая!H202," ",Общая!I202)</f>
        <v>Куратник Николай Николаевич</v>
      </c>
      <c r="D206" s="15" t="str">
        <f>Общая!E202</f>
        <v xml:space="preserve">ООО «Эм-Си Баухеми» </v>
      </c>
      <c r="E206" s="15" t="s">
        <v>72</v>
      </c>
      <c r="F206" s="14" t="str">
        <f>CONCATENATE(TEXT(Общая!U202,"ДД.ММ.ГГГГ"))</f>
        <v>23.08.2023</v>
      </c>
      <c r="G206" s="41">
        <f>Общая!V202</f>
        <v>0.6875</v>
      </c>
      <c r="H206" s="49" t="s">
        <v>128</v>
      </c>
    </row>
    <row r="207" spans="2:8" ht="31.5" x14ac:dyDescent="0.25">
      <c r="B207" s="23" t="str">
        <f>CONCATENATE(Общая!B203)</f>
        <v>200</v>
      </c>
      <c r="C207" s="12" t="str">
        <f>CONCATENATE(Общая!G203," ",Общая!H203," ",Общая!I203)</f>
        <v>Пучков  Владимир  Викторович</v>
      </c>
      <c r="D207" s="15" t="str">
        <f>Общая!E203</f>
        <v>ООО "УК-ЭКСПЛУАТАЦИЯ"</v>
      </c>
      <c r="E207" s="15" t="s">
        <v>72</v>
      </c>
      <c r="F207" s="14" t="str">
        <f>CONCATENATE(TEXT(Общая!U203,"ДД.ММ.ГГГГ"))</f>
        <v>23.08.2023</v>
      </c>
      <c r="G207" s="41">
        <f>Общая!V203</f>
        <v>0.6875</v>
      </c>
      <c r="H207" s="49" t="s">
        <v>128</v>
      </c>
    </row>
    <row r="208" spans="2:8" x14ac:dyDescent="0.25">
      <c r="B208" s="24"/>
      <c r="C208" s="25"/>
      <c r="D208" s="26"/>
      <c r="E208" s="26"/>
      <c r="F208" s="27"/>
      <c r="G208" s="1"/>
      <c r="H208" s="28"/>
    </row>
    <row r="209" spans="3:7" ht="18.75" x14ac:dyDescent="0.25">
      <c r="C209" s="6" t="s">
        <v>1046</v>
      </c>
      <c r="D209"/>
      <c r="E209" s="9"/>
      <c r="G209" s="48"/>
    </row>
    <row r="210" spans="3:7" ht="18.75" x14ac:dyDescent="0.25">
      <c r="C210" s="6"/>
      <c r="D210" s="9"/>
      <c r="G210" s="1"/>
    </row>
    <row r="211" spans="3:7" ht="18.75" x14ac:dyDescent="0.25">
      <c r="C211" s="6"/>
      <c r="D211" s="9"/>
      <c r="G211" s="1"/>
    </row>
    <row r="212" spans="3:7" ht="18.75" x14ac:dyDescent="0.25">
      <c r="C212" s="8" t="s">
        <v>103</v>
      </c>
      <c r="D212" s="9"/>
      <c r="G212" s="1"/>
    </row>
    <row r="213" spans="3:7" ht="18.75" x14ac:dyDescent="0.25">
      <c r="C213" s="7"/>
      <c r="D213"/>
    </row>
    <row r="214" spans="3:7" ht="18.75" x14ac:dyDescent="0.25">
      <c r="C214" s="7"/>
      <c r="D214"/>
    </row>
    <row r="215" spans="3:7" ht="18.75" x14ac:dyDescent="0.25">
      <c r="C215" s="7" t="s">
        <v>75</v>
      </c>
      <c r="D215"/>
    </row>
    <row r="216" spans="3:7" ht="18.75" x14ac:dyDescent="0.25">
      <c r="C216" s="6" t="s">
        <v>119</v>
      </c>
      <c r="D216"/>
    </row>
    <row r="217" spans="3:7" ht="18.75" x14ac:dyDescent="0.25">
      <c r="C217" s="6"/>
      <c r="D217"/>
    </row>
    <row r="218" spans="3:7" ht="18.75" x14ac:dyDescent="0.25">
      <c r="C218" s="6"/>
      <c r="D218"/>
    </row>
    <row r="219" spans="3:7" ht="18.75" x14ac:dyDescent="0.25">
      <c r="C219" s="6" t="s">
        <v>88</v>
      </c>
      <c r="D219"/>
    </row>
  </sheetData>
  <pageMargins left="0.70866141732283472" right="0.70866141732283472" top="0.70866141732283472" bottom="0.74803149606299213" header="0.31496062992125984" footer="0.31496062992125984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39"/>
  <sheetViews>
    <sheetView view="pageBreakPreview" topLeftCell="A24" zoomScale="40" zoomScaleNormal="80" zoomScaleSheetLayoutView="40" workbookViewId="0">
      <selection activeCell="B52" sqref="B52:F102"/>
    </sheetView>
  </sheetViews>
  <sheetFormatPr defaultRowHeight="38.25" x14ac:dyDescent="0.55000000000000004"/>
  <cols>
    <col min="1" max="1" width="1.7109375" style="30" customWidth="1"/>
    <col min="2" max="2" width="10.85546875" style="30" customWidth="1"/>
    <col min="3" max="3" width="172.140625" style="30" customWidth="1"/>
    <col min="4" max="4" width="98.42578125" style="30" bestFit="1" customWidth="1"/>
    <col min="5" max="5" width="40.85546875" style="30" customWidth="1"/>
    <col min="6" max="6" width="111.42578125" style="40" customWidth="1"/>
    <col min="7" max="7" width="52.28515625" style="30" customWidth="1"/>
    <col min="8" max="8" width="71.28515625" style="30" bestFit="1" customWidth="1"/>
    <col min="9" max="9" width="21.140625" style="30" customWidth="1"/>
    <col min="10" max="26" width="9.140625" style="30"/>
    <col min="27" max="27" width="9.5703125" style="30" customWidth="1"/>
    <col min="28" max="16384" width="9.140625" style="30"/>
  </cols>
  <sheetData>
    <row r="1" spans="2:8" ht="150.75" customHeight="1" x14ac:dyDescent="0.25">
      <c r="B1" s="29" t="s">
        <v>5</v>
      </c>
      <c r="C1" s="29" t="s">
        <v>58</v>
      </c>
      <c r="D1" s="29" t="s">
        <v>55</v>
      </c>
      <c r="E1" s="29" t="s">
        <v>39</v>
      </c>
      <c r="F1" s="29" t="s">
        <v>54</v>
      </c>
      <c r="G1" s="29" t="s">
        <v>40</v>
      </c>
      <c r="H1" s="29" t="s">
        <v>41</v>
      </c>
    </row>
    <row r="2" spans="2:8" x14ac:dyDescent="0.25">
      <c r="B2" s="29"/>
      <c r="C2" s="29"/>
      <c r="D2" s="29"/>
      <c r="E2" s="29"/>
      <c r="F2" s="29"/>
      <c r="G2" s="29"/>
      <c r="H2" s="29"/>
    </row>
    <row r="3" spans="2:8" x14ac:dyDescent="0.55000000000000004">
      <c r="B3" s="29" t="e">
        <f>CONCATENATE(Общая!#REF!)</f>
        <v>#REF!</v>
      </c>
      <c r="C3" s="31" t="e">
        <f>CONCATENATE(Общая!#REF!," ",Общая!#REF!," ",Общая!#REF!,"
",Общая!#REF!,", ",Общая!#REF!,", ",Общая!#REF!)</f>
        <v>#REF!</v>
      </c>
      <c r="D3" s="32" t="e">
        <f>CONCATENATE(Общая!#REF!)</f>
        <v>#REF!</v>
      </c>
      <c r="E3" s="32" t="e">
        <f>CONCATENATE(TEXT(Общая!#REF!,"ДД.ММ.ГГГГ"),",
 ",Общая!#REF!)</f>
        <v>#REF!</v>
      </c>
      <c r="F3" s="33" t="e">
        <f>CONCATENATE(Общая!#REF!, "
 ",Общая!#REF!)</f>
        <v>#REF!</v>
      </c>
      <c r="G3" s="29"/>
      <c r="H3" s="29"/>
    </row>
    <row r="4" spans="2:8" s="34" customFormat="1" x14ac:dyDescent="0.55000000000000004">
      <c r="B4" s="29" t="e">
        <f>CONCATENATE(Общая!#REF!)</f>
        <v>#REF!</v>
      </c>
      <c r="C4" s="31" t="e">
        <f>CONCATENATE(Общая!#REF!," ",Общая!#REF!," ",Общая!#REF!,"
",Общая!#REF!,", ",Общая!#REF!,", ",Общая!#REF!)</f>
        <v>#REF!</v>
      </c>
      <c r="D4" s="32" t="e">
        <f>CONCATENATE(Общая!#REF!)</f>
        <v>#REF!</v>
      </c>
      <c r="E4" s="32" t="e">
        <f>CONCATENATE(TEXT(Общая!#REF!,"ДД.ММ.ГГГГ"),",
 ",Общая!#REF!)</f>
        <v>#REF!</v>
      </c>
      <c r="F4" s="33" t="e">
        <f>CONCATENATE(Общая!#REF!, "
 ",Общая!#REF!)</f>
        <v>#REF!</v>
      </c>
      <c r="G4" s="29"/>
      <c r="H4" s="29"/>
    </row>
    <row r="5" spans="2:8" s="34" customFormat="1" x14ac:dyDescent="0.55000000000000004">
      <c r="B5" s="29" t="e">
        <f>CONCATENATE(Общая!#REF!)</f>
        <v>#REF!</v>
      </c>
      <c r="C5" s="31" t="e">
        <f>CONCATENATE(Общая!#REF!," ",Общая!#REF!," ",Общая!#REF!,"
",Общая!#REF!,", ",Общая!#REF!,", ",Общая!#REF!)</f>
        <v>#REF!</v>
      </c>
      <c r="D5" s="32" t="e">
        <f>CONCATENATE(Общая!#REF!)</f>
        <v>#REF!</v>
      </c>
      <c r="E5" s="32" t="e">
        <f>CONCATENATE(TEXT(Общая!#REF!,"ДД.ММ.ГГГГ"),",
 ",Общая!#REF!)</f>
        <v>#REF!</v>
      </c>
      <c r="F5" s="33" t="e">
        <f>CONCATENATE(Общая!#REF!, "
 ",Общая!#REF!)</f>
        <v>#REF!</v>
      </c>
      <c r="G5" s="29"/>
      <c r="H5" s="29"/>
    </row>
    <row r="6" spans="2:8" s="34" customFormat="1" x14ac:dyDescent="0.55000000000000004">
      <c r="B6" s="29" t="e">
        <f>CONCATENATE(Общая!#REF!)</f>
        <v>#REF!</v>
      </c>
      <c r="C6" s="31" t="e">
        <f>CONCATENATE(Общая!#REF!," ",Общая!#REF!," ",Общая!#REF!,"
",Общая!#REF!,", ",Общая!#REF!,", ",Общая!#REF!)</f>
        <v>#REF!</v>
      </c>
      <c r="D6" s="32" t="e">
        <f>CONCATENATE(Общая!#REF!)</f>
        <v>#REF!</v>
      </c>
      <c r="E6" s="32" t="e">
        <f>CONCATENATE(TEXT(Общая!#REF!,"ДД.ММ.ГГГГ"),",
 ",Общая!#REF!)</f>
        <v>#REF!</v>
      </c>
      <c r="F6" s="33" t="e">
        <f>CONCATENATE(Общая!#REF!, "
 ",Общая!#REF!)</f>
        <v>#REF!</v>
      </c>
      <c r="G6" s="29"/>
      <c r="H6" s="29"/>
    </row>
    <row r="7" spans="2:8" s="34" customFormat="1" x14ac:dyDescent="0.55000000000000004">
      <c r="B7" s="29" t="e">
        <f>CONCATENATE(Общая!#REF!)</f>
        <v>#REF!</v>
      </c>
      <c r="C7" s="31" t="e">
        <f>CONCATENATE(Общая!#REF!," ",Общая!#REF!," ",Общая!#REF!,"
",Общая!#REF!,", ",Общая!#REF!,", ",Общая!#REF!)</f>
        <v>#REF!</v>
      </c>
      <c r="D7" s="32" t="e">
        <f>CONCATENATE(Общая!#REF!)</f>
        <v>#REF!</v>
      </c>
      <c r="E7" s="32" t="e">
        <f>CONCATENATE(TEXT(Общая!#REF!,"ДД.ММ.ГГГГ"),",
 ",Общая!#REF!)</f>
        <v>#REF!</v>
      </c>
      <c r="F7" s="33" t="e">
        <f>CONCATENATE(Общая!#REF!, "
 ",Общая!#REF!)</f>
        <v>#REF!</v>
      </c>
      <c r="G7" s="29"/>
      <c r="H7" s="29"/>
    </row>
    <row r="8" spans="2:8" s="34" customFormat="1" x14ac:dyDescent="0.55000000000000004">
      <c r="B8" s="29" t="e">
        <f>CONCATENATE(Общая!#REF!)</f>
        <v>#REF!</v>
      </c>
      <c r="C8" s="31" t="e">
        <f>CONCATENATE(Общая!#REF!," ",Общая!#REF!," ",Общая!#REF!,"
",Общая!#REF!,", ",Общая!#REF!,", ",Общая!#REF!)</f>
        <v>#REF!</v>
      </c>
      <c r="D8" s="32" t="e">
        <f>CONCATENATE(Общая!#REF!)</f>
        <v>#REF!</v>
      </c>
      <c r="E8" s="32" t="e">
        <f>CONCATENATE(TEXT(Общая!#REF!,"ДД.ММ.ГГГГ"),",
 ",Общая!#REF!)</f>
        <v>#REF!</v>
      </c>
      <c r="F8" s="33" t="e">
        <f>CONCATENATE(Общая!#REF!, "
 ",Общая!#REF!)</f>
        <v>#REF!</v>
      </c>
      <c r="G8" s="29"/>
      <c r="H8" s="29"/>
    </row>
    <row r="9" spans="2:8" s="34" customFormat="1" x14ac:dyDescent="0.55000000000000004">
      <c r="B9" s="29" t="e">
        <f>CONCATENATE(Общая!#REF!)</f>
        <v>#REF!</v>
      </c>
      <c r="C9" s="31" t="e">
        <f>CONCATENATE(Общая!#REF!," ",Общая!#REF!," ",Общая!#REF!,"
",Общая!#REF!,", ",Общая!#REF!,", ",Общая!#REF!)</f>
        <v>#REF!</v>
      </c>
      <c r="D9" s="32" t="e">
        <f>CONCATENATE(Общая!#REF!)</f>
        <v>#REF!</v>
      </c>
      <c r="E9" s="32" t="e">
        <f>CONCATENATE(TEXT(Общая!#REF!,"ДД.ММ.ГГГГ"),",
 ",Общая!#REF!)</f>
        <v>#REF!</v>
      </c>
      <c r="F9" s="33" t="e">
        <f>CONCATENATE(Общая!#REF!, "
 ",Общая!#REF!)</f>
        <v>#REF!</v>
      </c>
      <c r="G9" s="29"/>
      <c r="H9" s="29"/>
    </row>
    <row r="10" spans="2:8" s="34" customFormat="1" x14ac:dyDescent="0.55000000000000004">
      <c r="B10" s="29" t="e">
        <f>CONCATENATE(Общая!#REF!)</f>
        <v>#REF!</v>
      </c>
      <c r="C10" s="31" t="e">
        <f>CONCATENATE(Общая!#REF!," ",Общая!#REF!," ",Общая!#REF!,"
",Общая!#REF!,", ",Общая!#REF!,", ",Общая!#REF!)</f>
        <v>#REF!</v>
      </c>
      <c r="D10" s="32" t="e">
        <f>CONCATENATE(Общая!#REF!)</f>
        <v>#REF!</v>
      </c>
      <c r="E10" s="32" t="e">
        <f>CONCATENATE(TEXT(Общая!#REF!,"ДД.ММ.ГГГГ"),",
 ",Общая!#REF!)</f>
        <v>#REF!</v>
      </c>
      <c r="F10" s="33" t="e">
        <f>CONCATENATE(Общая!#REF!, "
 ",Общая!#REF!)</f>
        <v>#REF!</v>
      </c>
      <c r="G10" s="29"/>
      <c r="H10" s="29"/>
    </row>
    <row r="11" spans="2:8" s="34" customFormat="1" x14ac:dyDescent="0.55000000000000004">
      <c r="B11" s="29" t="e">
        <f>CONCATENATE(Общая!#REF!)</f>
        <v>#REF!</v>
      </c>
      <c r="C11" s="31" t="e">
        <f>CONCATENATE(Общая!#REF!," ",Общая!#REF!," ",Общая!#REF!,"
",Общая!#REF!,", ",Общая!#REF!,", ",Общая!#REF!)</f>
        <v>#REF!</v>
      </c>
      <c r="D11" s="32" t="e">
        <f>CONCATENATE(Общая!#REF!)</f>
        <v>#REF!</v>
      </c>
      <c r="E11" s="32" t="e">
        <f>CONCATENATE(TEXT(Общая!#REF!,"ДД.ММ.ГГГГ"),",
 ",Общая!#REF!)</f>
        <v>#REF!</v>
      </c>
      <c r="F11" s="33" t="e">
        <f>CONCATENATE(Общая!#REF!, "
 ",Общая!#REF!)</f>
        <v>#REF!</v>
      </c>
      <c r="G11" s="29"/>
      <c r="H11" s="29"/>
    </row>
    <row r="12" spans="2:8" s="34" customFormat="1" x14ac:dyDescent="0.55000000000000004">
      <c r="B12" s="29" t="e">
        <f>CONCATENATE(Общая!#REF!)</f>
        <v>#REF!</v>
      </c>
      <c r="C12" s="31" t="e">
        <f>CONCATENATE(Общая!#REF!," ",Общая!#REF!," ",Общая!#REF!,"
",Общая!#REF!,", ",Общая!#REF!,", ",Общая!#REF!)</f>
        <v>#REF!</v>
      </c>
      <c r="D12" s="32" t="e">
        <f>CONCATENATE(Общая!#REF!)</f>
        <v>#REF!</v>
      </c>
      <c r="E12" s="32" t="e">
        <f>CONCATENATE(TEXT(Общая!#REF!,"ДД.ММ.ГГГГ"),",
 ",Общая!#REF!)</f>
        <v>#REF!</v>
      </c>
      <c r="F12" s="33" t="e">
        <f>CONCATENATE(Общая!#REF!, "
 ",Общая!#REF!)</f>
        <v>#REF!</v>
      </c>
      <c r="G12" s="29"/>
      <c r="H12" s="29"/>
    </row>
    <row r="13" spans="2:8" s="34" customFormat="1" x14ac:dyDescent="0.55000000000000004">
      <c r="B13" s="29" t="e">
        <f>CONCATENATE(Общая!#REF!)</f>
        <v>#REF!</v>
      </c>
      <c r="C13" s="31" t="e">
        <f>CONCATENATE(Общая!#REF!," ",Общая!#REF!," ",Общая!#REF!,"
",Общая!#REF!,", ",Общая!#REF!,", ",Общая!#REF!)</f>
        <v>#REF!</v>
      </c>
      <c r="D13" s="32" t="e">
        <f>CONCATENATE(Общая!#REF!)</f>
        <v>#REF!</v>
      </c>
      <c r="E13" s="32" t="e">
        <f>CONCATENATE(TEXT(Общая!#REF!,"ДД.ММ.ГГГГ"),",
 ",Общая!#REF!)</f>
        <v>#REF!</v>
      </c>
      <c r="F13" s="33" t="e">
        <f>CONCATENATE(Общая!#REF!, "
 ",Общая!#REF!)</f>
        <v>#REF!</v>
      </c>
      <c r="G13" s="29"/>
      <c r="H13" s="29"/>
    </row>
    <row r="14" spans="2:8" s="34" customFormat="1" x14ac:dyDescent="0.55000000000000004">
      <c r="B14" s="29" t="e">
        <f>CONCATENATE(Общая!#REF!)</f>
        <v>#REF!</v>
      </c>
      <c r="C14" s="31" t="e">
        <f>CONCATENATE(Общая!#REF!," ",Общая!#REF!," ",Общая!#REF!,"
",Общая!#REF!,", ",Общая!#REF!,", ",Общая!#REF!)</f>
        <v>#REF!</v>
      </c>
      <c r="D14" s="32" t="e">
        <f>CONCATENATE(Общая!#REF!)</f>
        <v>#REF!</v>
      </c>
      <c r="E14" s="32" t="e">
        <f>CONCATENATE(TEXT(Общая!#REF!,"ДД.ММ.ГГГГ"),",
 ",Общая!#REF!)</f>
        <v>#REF!</v>
      </c>
      <c r="F14" s="33" t="e">
        <f>CONCATENATE(Общая!#REF!, "
 ",Общая!#REF!)</f>
        <v>#REF!</v>
      </c>
      <c r="G14" s="29"/>
      <c r="H14" s="29"/>
    </row>
    <row r="15" spans="2:8" s="34" customFormat="1" x14ac:dyDescent="0.55000000000000004">
      <c r="B15" s="29" t="e">
        <f>CONCATENATE(Общая!#REF!)</f>
        <v>#REF!</v>
      </c>
      <c r="C15" s="31" t="e">
        <f>CONCATENATE(Общая!#REF!," ",Общая!#REF!," ",Общая!#REF!,"
",Общая!#REF!,", ",Общая!#REF!,", ",Общая!#REF!)</f>
        <v>#REF!</v>
      </c>
      <c r="D15" s="32" t="e">
        <f>CONCATENATE(Общая!#REF!)</f>
        <v>#REF!</v>
      </c>
      <c r="E15" s="32" t="e">
        <f>CONCATENATE(TEXT(Общая!#REF!,"ДД.ММ.ГГГГ"),",
 ",Общая!#REF!)</f>
        <v>#REF!</v>
      </c>
      <c r="F15" s="33" t="e">
        <f>CONCATENATE(Общая!#REF!, "
 ",Общая!#REF!)</f>
        <v>#REF!</v>
      </c>
      <c r="G15" s="29"/>
      <c r="H15" s="29"/>
    </row>
    <row r="16" spans="2:8" s="34" customFormat="1" x14ac:dyDescent="0.55000000000000004">
      <c r="B16" s="29" t="e">
        <f>CONCATENATE(Общая!#REF!)</f>
        <v>#REF!</v>
      </c>
      <c r="C16" s="31" t="e">
        <f>CONCATENATE(Общая!#REF!," ",Общая!#REF!," ",Общая!#REF!,"
",Общая!#REF!,", ",Общая!#REF!,", ",Общая!#REF!)</f>
        <v>#REF!</v>
      </c>
      <c r="D16" s="32" t="e">
        <f>CONCATENATE(Общая!#REF!)</f>
        <v>#REF!</v>
      </c>
      <c r="E16" s="32" t="e">
        <f>CONCATENATE(TEXT(Общая!#REF!,"ДД.ММ.ГГГГ"),",
 ",Общая!#REF!)</f>
        <v>#REF!</v>
      </c>
      <c r="F16" s="33" t="e">
        <f>CONCATENATE(Общая!#REF!, "
 ",Общая!#REF!)</f>
        <v>#REF!</v>
      </c>
      <c r="G16" s="29"/>
      <c r="H16" s="29"/>
    </row>
    <row r="17" spans="2:8" s="34" customFormat="1" x14ac:dyDescent="0.55000000000000004">
      <c r="B17" s="29" t="e">
        <f>CONCATENATE(Общая!#REF!)</f>
        <v>#REF!</v>
      </c>
      <c r="C17" s="31" t="e">
        <f>CONCATENATE(Общая!#REF!," ",Общая!#REF!," ",Общая!#REF!,"
",Общая!#REF!,", ",Общая!#REF!,", ",Общая!#REF!)</f>
        <v>#REF!</v>
      </c>
      <c r="D17" s="32" t="e">
        <f>CONCATENATE(Общая!#REF!)</f>
        <v>#REF!</v>
      </c>
      <c r="E17" s="32" t="e">
        <f>CONCATENATE(TEXT(Общая!#REF!,"ДД.ММ.ГГГГ"),",
 ",Общая!#REF!)</f>
        <v>#REF!</v>
      </c>
      <c r="F17" s="33" t="e">
        <f>CONCATENATE(Общая!#REF!, "
 ",Общая!#REF!)</f>
        <v>#REF!</v>
      </c>
      <c r="G17" s="29"/>
      <c r="H17" s="29"/>
    </row>
    <row r="18" spans="2:8" s="34" customFormat="1" x14ac:dyDescent="0.55000000000000004">
      <c r="B18" s="29" t="e">
        <f>CONCATENATE(Общая!#REF!)</f>
        <v>#REF!</v>
      </c>
      <c r="C18" s="31" t="e">
        <f>CONCATENATE(Общая!#REF!," ",Общая!#REF!," ",Общая!#REF!,"
",Общая!#REF!,", ",Общая!#REF!,", ",Общая!#REF!)</f>
        <v>#REF!</v>
      </c>
      <c r="D18" s="32" t="e">
        <f>CONCATENATE(Общая!#REF!)</f>
        <v>#REF!</v>
      </c>
      <c r="E18" s="32" t="e">
        <f>CONCATENATE(TEXT(Общая!#REF!,"ДД.ММ.ГГГГ"),",
 ",Общая!#REF!)</f>
        <v>#REF!</v>
      </c>
      <c r="F18" s="33" t="e">
        <f>CONCATENATE(Общая!#REF!, "
 ",Общая!#REF!)</f>
        <v>#REF!</v>
      </c>
      <c r="G18" s="29"/>
      <c r="H18" s="29"/>
    </row>
    <row r="19" spans="2:8" s="34" customFormat="1" x14ac:dyDescent="0.55000000000000004">
      <c r="B19" s="29" t="e">
        <f>CONCATENATE(Общая!#REF!)</f>
        <v>#REF!</v>
      </c>
      <c r="C19" s="31" t="e">
        <f>CONCATENATE(Общая!#REF!," ",Общая!#REF!," ",Общая!#REF!,"
",Общая!#REF!,", ",Общая!#REF!,", ",Общая!#REF!)</f>
        <v>#REF!</v>
      </c>
      <c r="D19" s="32" t="e">
        <f>CONCATENATE(Общая!#REF!)</f>
        <v>#REF!</v>
      </c>
      <c r="E19" s="32" t="e">
        <f>CONCATENATE(TEXT(Общая!#REF!,"ДД.ММ.ГГГГ"),",
 ",Общая!#REF!)</f>
        <v>#REF!</v>
      </c>
      <c r="F19" s="33" t="e">
        <f>CONCATENATE(Общая!#REF!, "
 ",Общая!#REF!)</f>
        <v>#REF!</v>
      </c>
      <c r="G19" s="29"/>
      <c r="H19" s="29"/>
    </row>
    <row r="20" spans="2:8" s="34" customFormat="1" x14ac:dyDescent="0.55000000000000004">
      <c r="B20" s="29" t="e">
        <f>CONCATENATE(Общая!#REF!)</f>
        <v>#REF!</v>
      </c>
      <c r="C20" s="31" t="e">
        <f>CONCATENATE(Общая!#REF!," ",Общая!#REF!," ",Общая!#REF!,"
",Общая!#REF!,", ",Общая!#REF!,", ",Общая!#REF!)</f>
        <v>#REF!</v>
      </c>
      <c r="D20" s="32" t="e">
        <f>CONCATENATE(Общая!#REF!)</f>
        <v>#REF!</v>
      </c>
      <c r="E20" s="32" t="e">
        <f>CONCATENATE(TEXT(Общая!#REF!,"ДД.ММ.ГГГГ"),",
 ",Общая!#REF!)</f>
        <v>#REF!</v>
      </c>
      <c r="F20" s="33" t="e">
        <f>CONCATENATE(Общая!#REF!, "
 ",Общая!#REF!)</f>
        <v>#REF!</v>
      </c>
      <c r="G20" s="29"/>
      <c r="H20" s="29"/>
    </row>
    <row r="21" spans="2:8" s="34" customFormat="1" x14ac:dyDescent="0.55000000000000004">
      <c r="B21" s="29" t="e">
        <f>CONCATENATE(Общая!#REF!)</f>
        <v>#REF!</v>
      </c>
      <c r="C21" s="31" t="e">
        <f>CONCATENATE(Общая!#REF!," ",Общая!#REF!," ",Общая!#REF!,"
",Общая!#REF!,", ",Общая!#REF!,", ",Общая!#REF!)</f>
        <v>#REF!</v>
      </c>
      <c r="D21" s="32" t="e">
        <f>CONCATENATE(Общая!#REF!)</f>
        <v>#REF!</v>
      </c>
      <c r="E21" s="32" t="e">
        <f>CONCATENATE(TEXT(Общая!#REF!,"ДД.ММ.ГГГГ"),",
 ",Общая!#REF!)</f>
        <v>#REF!</v>
      </c>
      <c r="F21" s="33" t="e">
        <f>CONCATENATE(Общая!#REF!, "
 ",Общая!#REF!)</f>
        <v>#REF!</v>
      </c>
      <c r="G21" s="29"/>
      <c r="H21" s="29"/>
    </row>
    <row r="22" spans="2:8" s="34" customFormat="1" x14ac:dyDescent="0.55000000000000004">
      <c r="B22" s="29" t="e">
        <f>CONCATENATE(Общая!#REF!)</f>
        <v>#REF!</v>
      </c>
      <c r="C22" s="31" t="e">
        <f>CONCATENATE(Общая!#REF!," ",Общая!#REF!," ",Общая!#REF!,"
",Общая!#REF!,", ",Общая!#REF!,", ",Общая!#REF!)</f>
        <v>#REF!</v>
      </c>
      <c r="D22" s="32" t="e">
        <f>CONCATENATE(Общая!#REF!)</f>
        <v>#REF!</v>
      </c>
      <c r="E22" s="32" t="e">
        <f>CONCATENATE(TEXT(Общая!#REF!,"ДД.ММ.ГГГГ"),",
 ",Общая!#REF!)</f>
        <v>#REF!</v>
      </c>
      <c r="F22" s="33" t="e">
        <f>CONCATENATE(Общая!#REF!, "
 ",Общая!#REF!)</f>
        <v>#REF!</v>
      </c>
      <c r="G22" s="29"/>
      <c r="H22" s="29"/>
    </row>
    <row r="23" spans="2:8" s="34" customFormat="1" x14ac:dyDescent="0.55000000000000004">
      <c r="B23" s="29" t="e">
        <f>CONCATENATE(Общая!#REF!)</f>
        <v>#REF!</v>
      </c>
      <c r="C23" s="31" t="e">
        <f>CONCATENATE(Общая!#REF!," ",Общая!#REF!," ",Общая!#REF!,"
",Общая!#REF!,", ",Общая!#REF!,", ",Общая!#REF!)</f>
        <v>#REF!</v>
      </c>
      <c r="D23" s="32" t="e">
        <f>CONCATENATE(Общая!#REF!)</f>
        <v>#REF!</v>
      </c>
      <c r="E23" s="32" t="e">
        <f>CONCATENATE(TEXT(Общая!#REF!,"ДД.ММ.ГГГГ"),",
 ",Общая!#REF!)</f>
        <v>#REF!</v>
      </c>
      <c r="F23" s="33" t="e">
        <f>CONCATENATE(Общая!#REF!, "
 ",Общая!#REF!)</f>
        <v>#REF!</v>
      </c>
      <c r="G23" s="29"/>
      <c r="H23" s="29"/>
    </row>
    <row r="24" spans="2:8" s="34" customFormat="1" x14ac:dyDescent="0.55000000000000004">
      <c r="B24" s="29" t="e">
        <f>CONCATENATE(Общая!#REF!)</f>
        <v>#REF!</v>
      </c>
      <c r="C24" s="31" t="e">
        <f>CONCATENATE(Общая!#REF!," ",Общая!#REF!," ",Общая!#REF!,"
",Общая!#REF!,", ",Общая!#REF!,", ",Общая!#REF!)</f>
        <v>#REF!</v>
      </c>
      <c r="D24" s="32" t="e">
        <f>CONCATENATE(Общая!#REF!)</f>
        <v>#REF!</v>
      </c>
      <c r="E24" s="32" t="e">
        <f>CONCATENATE(TEXT(Общая!#REF!,"ДД.ММ.ГГГГ"),",
 ",Общая!#REF!)</f>
        <v>#REF!</v>
      </c>
      <c r="F24" s="33" t="e">
        <f>CONCATENATE(Общая!#REF!, "
 ",Общая!#REF!)</f>
        <v>#REF!</v>
      </c>
      <c r="G24" s="29"/>
      <c r="H24" s="29"/>
    </row>
    <row r="25" spans="2:8" s="34" customFormat="1" x14ac:dyDescent="0.55000000000000004">
      <c r="B25" s="29" t="e">
        <f>CONCATENATE(Общая!#REF!)</f>
        <v>#REF!</v>
      </c>
      <c r="C25" s="31" t="e">
        <f>CONCATENATE(Общая!#REF!," ",Общая!#REF!," ",Общая!#REF!,"
",Общая!#REF!,", ",Общая!#REF!,", ",Общая!#REF!)</f>
        <v>#REF!</v>
      </c>
      <c r="D25" s="32" t="e">
        <f>CONCATENATE(Общая!#REF!)</f>
        <v>#REF!</v>
      </c>
      <c r="E25" s="32" t="e">
        <f>CONCATENATE(TEXT(Общая!#REF!,"ДД.ММ.ГГГГ"),",
 ",Общая!#REF!)</f>
        <v>#REF!</v>
      </c>
      <c r="F25" s="33" t="e">
        <f>CONCATENATE(Общая!#REF!, "
 ",Общая!#REF!)</f>
        <v>#REF!</v>
      </c>
      <c r="G25" s="29"/>
      <c r="H25" s="29"/>
    </row>
    <row r="26" spans="2:8" s="34" customFormat="1" x14ac:dyDescent="0.55000000000000004">
      <c r="B26" s="29" t="e">
        <f>CONCATENATE(Общая!#REF!)</f>
        <v>#REF!</v>
      </c>
      <c r="C26" s="31" t="e">
        <f>CONCATENATE(Общая!#REF!," ",Общая!#REF!," ",Общая!#REF!,"
",Общая!#REF!,", ",Общая!#REF!,", ",Общая!#REF!)</f>
        <v>#REF!</v>
      </c>
      <c r="D26" s="32" t="e">
        <f>CONCATENATE(Общая!#REF!)</f>
        <v>#REF!</v>
      </c>
      <c r="E26" s="32" t="e">
        <f>CONCATENATE(TEXT(Общая!#REF!,"ДД.ММ.ГГГГ"),",
 ",Общая!#REF!)</f>
        <v>#REF!</v>
      </c>
      <c r="F26" s="33" t="e">
        <f>CONCATENATE(Общая!#REF!, "
 ",Общая!#REF!)</f>
        <v>#REF!</v>
      </c>
      <c r="G26" s="29"/>
      <c r="H26" s="29"/>
    </row>
    <row r="27" spans="2:8" s="34" customFormat="1" x14ac:dyDescent="0.55000000000000004">
      <c r="B27" s="29" t="e">
        <f>CONCATENATE(Общая!#REF!)</f>
        <v>#REF!</v>
      </c>
      <c r="C27" s="31" t="e">
        <f>CONCATENATE(Общая!#REF!," ",Общая!#REF!," ",Общая!#REF!,"
",Общая!#REF!,", ",Общая!#REF!,", ",Общая!#REF!)</f>
        <v>#REF!</v>
      </c>
      <c r="D27" s="32" t="e">
        <f>CONCATENATE(Общая!#REF!)</f>
        <v>#REF!</v>
      </c>
      <c r="E27" s="32" t="e">
        <f>CONCATENATE(TEXT(Общая!#REF!,"ДД.ММ.ГГГГ"),",
 ",Общая!#REF!)</f>
        <v>#REF!</v>
      </c>
      <c r="F27" s="33" t="e">
        <f>CONCATENATE(Общая!#REF!, "
 ",Общая!#REF!)</f>
        <v>#REF!</v>
      </c>
      <c r="G27" s="29"/>
      <c r="H27" s="29"/>
    </row>
    <row r="28" spans="2:8" s="34" customFormat="1" x14ac:dyDescent="0.55000000000000004">
      <c r="B28" s="29" t="e">
        <f>CONCATENATE(Общая!#REF!)</f>
        <v>#REF!</v>
      </c>
      <c r="C28" s="31" t="e">
        <f>CONCATENATE(Общая!#REF!," ",Общая!#REF!," ",Общая!#REF!,"
",Общая!#REF!,", ",Общая!#REF!,", ",Общая!#REF!)</f>
        <v>#REF!</v>
      </c>
      <c r="D28" s="32" t="e">
        <f>CONCATENATE(Общая!#REF!)</f>
        <v>#REF!</v>
      </c>
      <c r="E28" s="32" t="e">
        <f>CONCATENATE(TEXT(Общая!#REF!,"ДД.ММ.ГГГГ"),",
 ",Общая!#REF!)</f>
        <v>#REF!</v>
      </c>
      <c r="F28" s="33" t="e">
        <f>CONCATENATE(Общая!#REF!, "
 ",Общая!#REF!)</f>
        <v>#REF!</v>
      </c>
      <c r="G28" s="29"/>
      <c r="H28" s="29"/>
    </row>
    <row r="29" spans="2:8" s="34" customFormat="1" x14ac:dyDescent="0.55000000000000004">
      <c r="B29" s="29" t="e">
        <f>CONCATENATE(Общая!#REF!)</f>
        <v>#REF!</v>
      </c>
      <c r="C29" s="31" t="e">
        <f>CONCATENATE(Общая!#REF!," ",Общая!#REF!," ",Общая!#REF!,"
",Общая!#REF!,", ",Общая!#REF!,", ",Общая!#REF!)</f>
        <v>#REF!</v>
      </c>
      <c r="D29" s="32" t="e">
        <f>CONCATENATE(Общая!#REF!)</f>
        <v>#REF!</v>
      </c>
      <c r="E29" s="32" t="e">
        <f>CONCATENATE(TEXT(Общая!#REF!,"ДД.ММ.ГГГГ"),",
 ",Общая!#REF!)</f>
        <v>#REF!</v>
      </c>
      <c r="F29" s="33" t="e">
        <f>CONCATENATE(Общая!#REF!, "
 ",Общая!#REF!)</f>
        <v>#REF!</v>
      </c>
      <c r="G29" s="29"/>
      <c r="H29" s="29"/>
    </row>
    <row r="30" spans="2:8" s="34" customFormat="1" x14ac:dyDescent="0.55000000000000004">
      <c r="B30" s="29" t="e">
        <f>CONCATENATE(Общая!#REF!)</f>
        <v>#REF!</v>
      </c>
      <c r="C30" s="31" t="e">
        <f>CONCATENATE(Общая!#REF!," ",Общая!#REF!," ",Общая!#REF!,"
",Общая!#REF!,", ",Общая!#REF!,", ",Общая!#REF!)</f>
        <v>#REF!</v>
      </c>
      <c r="D30" s="32" t="e">
        <f>CONCATENATE(Общая!#REF!)</f>
        <v>#REF!</v>
      </c>
      <c r="E30" s="32" t="e">
        <f>CONCATENATE(TEXT(Общая!#REF!,"ДД.ММ.ГГГГ"),",
 ",Общая!#REF!)</f>
        <v>#REF!</v>
      </c>
      <c r="F30" s="33" t="e">
        <f>CONCATENATE(Общая!#REF!, "
 ",Общая!#REF!)</f>
        <v>#REF!</v>
      </c>
      <c r="G30" s="29"/>
      <c r="H30" s="29"/>
    </row>
    <row r="31" spans="2:8" s="34" customFormat="1" x14ac:dyDescent="0.55000000000000004">
      <c r="B31" s="29" t="e">
        <f>CONCATENATE(Общая!#REF!)</f>
        <v>#REF!</v>
      </c>
      <c r="C31" s="31" t="e">
        <f>CONCATENATE(Общая!#REF!," ",Общая!#REF!," ",Общая!#REF!,"
",Общая!#REF!,", ",Общая!#REF!,", ",Общая!#REF!)</f>
        <v>#REF!</v>
      </c>
      <c r="D31" s="32" t="e">
        <f>CONCATENATE(Общая!#REF!)</f>
        <v>#REF!</v>
      </c>
      <c r="E31" s="32" t="e">
        <f>CONCATENATE(TEXT(Общая!#REF!,"ДД.ММ.ГГГГ"),",
 ",Общая!#REF!)</f>
        <v>#REF!</v>
      </c>
      <c r="F31" s="33" t="e">
        <f>CONCATENATE(Общая!#REF!, "
 ",Общая!#REF!)</f>
        <v>#REF!</v>
      </c>
      <c r="G31" s="29"/>
      <c r="H31" s="29"/>
    </row>
    <row r="32" spans="2:8" s="34" customFormat="1" x14ac:dyDescent="0.55000000000000004">
      <c r="B32" s="29" t="e">
        <f>CONCATENATE(Общая!#REF!)</f>
        <v>#REF!</v>
      </c>
      <c r="C32" s="31" t="e">
        <f>CONCATENATE(Общая!#REF!," ",Общая!#REF!," ",Общая!#REF!,"
",Общая!#REF!,", ",Общая!#REF!,", ",Общая!#REF!)</f>
        <v>#REF!</v>
      </c>
      <c r="D32" s="32" t="e">
        <f>CONCATENATE(Общая!#REF!)</f>
        <v>#REF!</v>
      </c>
      <c r="E32" s="32" t="e">
        <f>CONCATENATE(TEXT(Общая!#REF!,"ДД.ММ.ГГГГ"),",
 ",Общая!#REF!)</f>
        <v>#REF!</v>
      </c>
      <c r="F32" s="33" t="e">
        <f>CONCATENATE(Общая!#REF!, "
 ",Общая!#REF!)</f>
        <v>#REF!</v>
      </c>
      <c r="G32" s="29"/>
      <c r="H32" s="29"/>
    </row>
    <row r="33" spans="2:8" s="34" customFormat="1" x14ac:dyDescent="0.55000000000000004">
      <c r="B33" s="29" t="e">
        <f>CONCATENATE(Общая!#REF!)</f>
        <v>#REF!</v>
      </c>
      <c r="C33" s="31" t="e">
        <f>CONCATENATE(Общая!#REF!," ",Общая!#REF!," ",Общая!#REF!,"
",Общая!#REF!,", ",Общая!#REF!,", ",Общая!#REF!)</f>
        <v>#REF!</v>
      </c>
      <c r="D33" s="32" t="e">
        <f>CONCATENATE(Общая!#REF!)</f>
        <v>#REF!</v>
      </c>
      <c r="E33" s="32" t="e">
        <f>CONCATENATE(TEXT(Общая!#REF!,"ДД.ММ.ГГГГ"),",
 ",Общая!#REF!)</f>
        <v>#REF!</v>
      </c>
      <c r="F33" s="33" t="e">
        <f>CONCATENATE(Общая!#REF!, "
 ",Общая!#REF!)</f>
        <v>#REF!</v>
      </c>
      <c r="G33" s="29"/>
      <c r="H33" s="29"/>
    </row>
    <row r="34" spans="2:8" s="34" customFormat="1" x14ac:dyDescent="0.55000000000000004">
      <c r="B34" s="29" t="e">
        <f>CONCATENATE(Общая!#REF!)</f>
        <v>#REF!</v>
      </c>
      <c r="C34" s="31" t="e">
        <f>CONCATENATE(Общая!#REF!," ",Общая!#REF!," ",Общая!#REF!,"
",Общая!#REF!,", ",Общая!#REF!,", ",Общая!#REF!)</f>
        <v>#REF!</v>
      </c>
      <c r="D34" s="32" t="e">
        <f>CONCATENATE(Общая!#REF!)</f>
        <v>#REF!</v>
      </c>
      <c r="E34" s="32" t="e">
        <f>CONCATENATE(TEXT(Общая!#REF!,"ДД.ММ.ГГГГ"),",
 ",Общая!#REF!)</f>
        <v>#REF!</v>
      </c>
      <c r="F34" s="33" t="e">
        <f>CONCATENATE(Общая!#REF!, "
 ",Общая!#REF!)</f>
        <v>#REF!</v>
      </c>
      <c r="G34" s="29"/>
      <c r="H34" s="29"/>
    </row>
    <row r="35" spans="2:8" s="34" customFormat="1" x14ac:dyDescent="0.55000000000000004">
      <c r="B35" s="29" t="e">
        <f>CONCATENATE(Общая!#REF!)</f>
        <v>#REF!</v>
      </c>
      <c r="C35" s="31" t="e">
        <f>CONCATENATE(Общая!#REF!," ",Общая!#REF!," ",Общая!#REF!,"
",Общая!#REF!,", ",Общая!#REF!,", ",Общая!#REF!)</f>
        <v>#REF!</v>
      </c>
      <c r="D35" s="32" t="e">
        <f>CONCATENATE(Общая!#REF!)</f>
        <v>#REF!</v>
      </c>
      <c r="E35" s="32" t="e">
        <f>CONCATENATE(TEXT(Общая!#REF!,"ДД.ММ.ГГГГ"),",
 ",Общая!#REF!)</f>
        <v>#REF!</v>
      </c>
      <c r="F35" s="33" t="e">
        <f>CONCATENATE(Общая!#REF!, "
 ",Общая!#REF!)</f>
        <v>#REF!</v>
      </c>
      <c r="G35" s="29"/>
      <c r="H35" s="29"/>
    </row>
    <row r="36" spans="2:8" s="34" customFormat="1" x14ac:dyDescent="0.55000000000000004">
      <c r="B36" s="29" t="e">
        <f>CONCATENATE(Общая!#REF!)</f>
        <v>#REF!</v>
      </c>
      <c r="C36" s="31" t="e">
        <f>CONCATENATE(Общая!#REF!," ",Общая!#REF!," ",Общая!#REF!,"
",Общая!#REF!,", ",Общая!#REF!,", ",Общая!#REF!)</f>
        <v>#REF!</v>
      </c>
      <c r="D36" s="32" t="e">
        <f>CONCATENATE(Общая!#REF!)</f>
        <v>#REF!</v>
      </c>
      <c r="E36" s="32" t="e">
        <f>CONCATENATE(TEXT(Общая!#REF!,"ДД.ММ.ГГГГ"),",
 ",Общая!#REF!)</f>
        <v>#REF!</v>
      </c>
      <c r="F36" s="33" t="e">
        <f>CONCATENATE(Общая!#REF!, "
 ",Общая!#REF!)</f>
        <v>#REF!</v>
      </c>
      <c r="G36" s="29"/>
      <c r="H36" s="29"/>
    </row>
    <row r="37" spans="2:8" s="34" customFormat="1" x14ac:dyDescent="0.55000000000000004">
      <c r="B37" s="29" t="e">
        <f>CONCATENATE(Общая!#REF!)</f>
        <v>#REF!</v>
      </c>
      <c r="C37" s="31" t="e">
        <f>CONCATENATE(Общая!#REF!," ",Общая!#REF!," ",Общая!#REF!,"
",Общая!#REF!,", ",Общая!#REF!,", ",Общая!#REF!)</f>
        <v>#REF!</v>
      </c>
      <c r="D37" s="32" t="e">
        <f>CONCATENATE(Общая!#REF!)</f>
        <v>#REF!</v>
      </c>
      <c r="E37" s="32" t="e">
        <f>CONCATENATE(TEXT(Общая!#REF!,"ДД.ММ.ГГГГ"),",
 ",Общая!#REF!)</f>
        <v>#REF!</v>
      </c>
      <c r="F37" s="33" t="e">
        <f>CONCATENATE(Общая!#REF!, "
 ",Общая!#REF!)</f>
        <v>#REF!</v>
      </c>
      <c r="G37" s="29"/>
      <c r="H37" s="29"/>
    </row>
    <row r="38" spans="2:8" s="34" customFormat="1" x14ac:dyDescent="0.55000000000000004">
      <c r="B38" s="29" t="e">
        <f>CONCATENATE(Общая!#REF!)</f>
        <v>#REF!</v>
      </c>
      <c r="C38" s="31" t="e">
        <f>CONCATENATE(Общая!#REF!," ",Общая!#REF!," ",Общая!#REF!,"
",Общая!#REF!,", ",Общая!#REF!,", ",Общая!#REF!)</f>
        <v>#REF!</v>
      </c>
      <c r="D38" s="32" t="e">
        <f>CONCATENATE(Общая!#REF!)</f>
        <v>#REF!</v>
      </c>
      <c r="E38" s="32" t="e">
        <f>CONCATENATE(TEXT(Общая!#REF!,"ДД.ММ.ГГГГ"),",
 ",Общая!#REF!)</f>
        <v>#REF!</v>
      </c>
      <c r="F38" s="33" t="e">
        <f>CONCATENATE(Общая!#REF!, "
 ",Общая!#REF!)</f>
        <v>#REF!</v>
      </c>
      <c r="G38" s="29"/>
      <c r="H38" s="29"/>
    </row>
    <row r="39" spans="2:8" s="34" customFormat="1" x14ac:dyDescent="0.55000000000000004">
      <c r="B39" s="29" t="e">
        <f>CONCATENATE(Общая!#REF!)</f>
        <v>#REF!</v>
      </c>
      <c r="C39" s="31" t="e">
        <f>CONCATENATE(Общая!#REF!," ",Общая!#REF!," ",Общая!#REF!,"
",Общая!#REF!,", ",Общая!#REF!,", ",Общая!#REF!)</f>
        <v>#REF!</v>
      </c>
      <c r="D39" s="32" t="e">
        <f>CONCATENATE(Общая!#REF!)</f>
        <v>#REF!</v>
      </c>
      <c r="E39" s="32" t="e">
        <f>CONCATENATE(TEXT(Общая!#REF!,"ДД.ММ.ГГГГ"),",
 ",Общая!#REF!)</f>
        <v>#REF!</v>
      </c>
      <c r="F39" s="33" t="e">
        <f>CONCATENATE(Общая!#REF!, "
 ",Общая!#REF!)</f>
        <v>#REF!</v>
      </c>
      <c r="G39" s="29"/>
      <c r="H39" s="29"/>
    </row>
    <row r="40" spans="2:8" s="34" customFormat="1" x14ac:dyDescent="0.55000000000000004">
      <c r="B40" s="29" t="e">
        <f>CONCATENATE(Общая!#REF!)</f>
        <v>#REF!</v>
      </c>
      <c r="C40" s="31" t="e">
        <f>CONCATENATE(Общая!#REF!," ",Общая!#REF!," ",Общая!#REF!,"
",Общая!#REF!,", ",Общая!#REF!,", ",Общая!#REF!)</f>
        <v>#REF!</v>
      </c>
      <c r="D40" s="32" t="e">
        <f>CONCATENATE(Общая!#REF!)</f>
        <v>#REF!</v>
      </c>
      <c r="E40" s="32" t="e">
        <f>CONCATENATE(TEXT(Общая!#REF!,"ДД.ММ.ГГГГ"),",
 ",Общая!#REF!)</f>
        <v>#REF!</v>
      </c>
      <c r="F40" s="33" t="e">
        <f>CONCATENATE(Общая!#REF!, "
 ",Общая!#REF!)</f>
        <v>#REF!</v>
      </c>
      <c r="G40" s="29"/>
      <c r="H40" s="29"/>
    </row>
    <row r="41" spans="2:8" s="34" customFormat="1" x14ac:dyDescent="0.55000000000000004">
      <c r="B41" s="29" t="e">
        <f>CONCATENATE(Общая!#REF!)</f>
        <v>#REF!</v>
      </c>
      <c r="C41" s="31" t="e">
        <f>CONCATENATE(Общая!#REF!," ",Общая!#REF!," ",Общая!#REF!,"
",Общая!#REF!,", ",Общая!#REF!,", ",Общая!#REF!)</f>
        <v>#REF!</v>
      </c>
      <c r="D41" s="32" t="e">
        <f>CONCATENATE(Общая!#REF!)</f>
        <v>#REF!</v>
      </c>
      <c r="E41" s="32" t="e">
        <f>CONCATENATE(TEXT(Общая!#REF!,"ДД.ММ.ГГГГ"),",
 ",Общая!#REF!)</f>
        <v>#REF!</v>
      </c>
      <c r="F41" s="33" t="e">
        <f>CONCATENATE(Общая!#REF!, "
 ",Общая!#REF!)</f>
        <v>#REF!</v>
      </c>
      <c r="G41" s="29"/>
      <c r="H41" s="29"/>
    </row>
    <row r="42" spans="2:8" s="34" customFormat="1" x14ac:dyDescent="0.55000000000000004">
      <c r="B42" s="29" t="e">
        <f>CONCATENATE(Общая!#REF!)</f>
        <v>#REF!</v>
      </c>
      <c r="C42" s="31" t="e">
        <f>CONCATENATE(Общая!#REF!," ",Общая!#REF!," ",Общая!#REF!,"
",Общая!#REF!,", ",Общая!#REF!,", ",Общая!#REF!)</f>
        <v>#REF!</v>
      </c>
      <c r="D42" s="32" t="e">
        <f>CONCATENATE(Общая!#REF!)</f>
        <v>#REF!</v>
      </c>
      <c r="E42" s="32" t="e">
        <f>CONCATENATE(TEXT(Общая!#REF!,"ДД.ММ.ГГГГ"),",
 ",Общая!#REF!)</f>
        <v>#REF!</v>
      </c>
      <c r="F42" s="33" t="e">
        <f>CONCATENATE(Общая!#REF!, "
 ",Общая!#REF!)</f>
        <v>#REF!</v>
      </c>
      <c r="G42" s="29"/>
      <c r="H42" s="29"/>
    </row>
    <row r="43" spans="2:8" s="34" customFormat="1" x14ac:dyDescent="0.55000000000000004">
      <c r="B43" s="29" t="e">
        <f>CONCATENATE(Общая!#REF!)</f>
        <v>#REF!</v>
      </c>
      <c r="C43" s="31" t="e">
        <f>CONCATENATE(Общая!#REF!," ",Общая!#REF!," ",Общая!#REF!,"
",Общая!#REF!,", ",Общая!#REF!,", ",Общая!#REF!)</f>
        <v>#REF!</v>
      </c>
      <c r="D43" s="32" t="e">
        <f>CONCATENATE(Общая!#REF!)</f>
        <v>#REF!</v>
      </c>
      <c r="E43" s="32" t="e">
        <f>CONCATENATE(TEXT(Общая!#REF!,"ДД.ММ.ГГГГ"),",
 ",Общая!#REF!)</f>
        <v>#REF!</v>
      </c>
      <c r="F43" s="33" t="e">
        <f>CONCATENATE(Общая!#REF!, "
 ",Общая!#REF!)</f>
        <v>#REF!</v>
      </c>
      <c r="G43" s="29"/>
      <c r="H43" s="29"/>
    </row>
    <row r="44" spans="2:8" s="34" customFormat="1" x14ac:dyDescent="0.55000000000000004">
      <c r="B44" s="29" t="e">
        <f>CONCATENATE(Общая!#REF!)</f>
        <v>#REF!</v>
      </c>
      <c r="C44" s="31" t="e">
        <f>CONCATENATE(Общая!#REF!," ",Общая!#REF!," ",Общая!#REF!,"
",Общая!#REF!,", ",Общая!#REF!,", ",Общая!#REF!)</f>
        <v>#REF!</v>
      </c>
      <c r="D44" s="32" t="e">
        <f>CONCATENATE(Общая!#REF!)</f>
        <v>#REF!</v>
      </c>
      <c r="E44" s="32" t="e">
        <f>CONCATENATE(TEXT(Общая!#REF!,"ДД.ММ.ГГГГ"),",
 ",Общая!#REF!)</f>
        <v>#REF!</v>
      </c>
      <c r="F44" s="33" t="e">
        <f>CONCATENATE(Общая!#REF!, "
 ",Общая!#REF!)</f>
        <v>#REF!</v>
      </c>
      <c r="G44" s="29"/>
      <c r="H44" s="29"/>
    </row>
    <row r="45" spans="2:8" s="34" customFormat="1" x14ac:dyDescent="0.55000000000000004">
      <c r="B45" s="29" t="e">
        <f>CONCATENATE(Общая!#REF!)</f>
        <v>#REF!</v>
      </c>
      <c r="C45" s="31" t="e">
        <f>CONCATENATE(Общая!#REF!," ",Общая!#REF!," ",Общая!#REF!,"
",Общая!#REF!,", ",Общая!#REF!,", ",Общая!#REF!)</f>
        <v>#REF!</v>
      </c>
      <c r="D45" s="32" t="e">
        <f>CONCATENATE(Общая!#REF!)</f>
        <v>#REF!</v>
      </c>
      <c r="E45" s="32" t="e">
        <f>CONCATENATE(TEXT(Общая!#REF!,"ДД.ММ.ГГГГ"),",
 ",Общая!#REF!)</f>
        <v>#REF!</v>
      </c>
      <c r="F45" s="33" t="e">
        <f>CONCATENATE(Общая!#REF!, "
 ",Общая!#REF!)</f>
        <v>#REF!</v>
      </c>
      <c r="G45" s="29"/>
      <c r="H45" s="29"/>
    </row>
    <row r="46" spans="2:8" s="34" customFormat="1" x14ac:dyDescent="0.55000000000000004">
      <c r="B46" s="29" t="e">
        <f>CONCATENATE(Общая!#REF!)</f>
        <v>#REF!</v>
      </c>
      <c r="C46" s="31" t="e">
        <f>CONCATENATE(Общая!#REF!," ",Общая!#REF!," ",Общая!#REF!,"
",Общая!#REF!,", ",Общая!#REF!,", ",Общая!#REF!)</f>
        <v>#REF!</v>
      </c>
      <c r="D46" s="32" t="e">
        <f>CONCATENATE(Общая!#REF!)</f>
        <v>#REF!</v>
      </c>
      <c r="E46" s="32" t="e">
        <f>CONCATENATE(TEXT(Общая!#REF!,"ДД.ММ.ГГГГ"),",
 ",Общая!#REF!)</f>
        <v>#REF!</v>
      </c>
      <c r="F46" s="33" t="e">
        <f>CONCATENATE(Общая!#REF!, "
 ",Общая!#REF!)</f>
        <v>#REF!</v>
      </c>
      <c r="G46" s="29"/>
      <c r="H46" s="29"/>
    </row>
    <row r="47" spans="2:8" s="34" customFormat="1" x14ac:dyDescent="0.55000000000000004">
      <c r="B47" s="29" t="e">
        <f>CONCATENATE(Общая!#REF!)</f>
        <v>#REF!</v>
      </c>
      <c r="C47" s="31" t="e">
        <f>CONCATENATE(Общая!#REF!," ",Общая!#REF!," ",Общая!#REF!,"
",Общая!#REF!,", ",Общая!#REF!,", ",Общая!#REF!)</f>
        <v>#REF!</v>
      </c>
      <c r="D47" s="32" t="e">
        <f>CONCATENATE(Общая!#REF!)</f>
        <v>#REF!</v>
      </c>
      <c r="E47" s="32" t="e">
        <f>CONCATENATE(TEXT(Общая!#REF!,"ДД.ММ.ГГГГ"),",
 ",Общая!#REF!)</f>
        <v>#REF!</v>
      </c>
      <c r="F47" s="33" t="e">
        <f>CONCATENATE(Общая!#REF!, "
 ",Общая!#REF!)</f>
        <v>#REF!</v>
      </c>
      <c r="G47" s="29"/>
      <c r="H47" s="29"/>
    </row>
    <row r="48" spans="2:8" s="34" customFormat="1" x14ac:dyDescent="0.55000000000000004">
      <c r="B48" s="29" t="e">
        <f>CONCATENATE(Общая!#REF!)</f>
        <v>#REF!</v>
      </c>
      <c r="C48" s="31" t="e">
        <f>CONCATENATE(Общая!#REF!," ",Общая!#REF!," ",Общая!#REF!,"
",Общая!#REF!,", ",Общая!#REF!,", ",Общая!#REF!)</f>
        <v>#REF!</v>
      </c>
      <c r="D48" s="32" t="e">
        <f>CONCATENATE(Общая!#REF!)</f>
        <v>#REF!</v>
      </c>
      <c r="E48" s="32" t="e">
        <f>CONCATENATE(TEXT(Общая!#REF!,"ДД.ММ.ГГГГ"),",
 ",Общая!#REF!)</f>
        <v>#REF!</v>
      </c>
      <c r="F48" s="33" t="e">
        <f>CONCATENATE(Общая!#REF!, "
 ",Общая!#REF!)</f>
        <v>#REF!</v>
      </c>
      <c r="G48" s="29"/>
      <c r="H48" s="29"/>
    </row>
    <row r="49" spans="2:8" s="34" customFormat="1" x14ac:dyDescent="0.55000000000000004">
      <c r="B49" s="29" t="e">
        <f>CONCATENATE(Общая!#REF!)</f>
        <v>#REF!</v>
      </c>
      <c r="C49" s="31" t="e">
        <f>CONCATENATE(Общая!#REF!," ",Общая!#REF!," ",Общая!#REF!,"
",Общая!#REF!,", ",Общая!#REF!,", ",Общая!#REF!)</f>
        <v>#REF!</v>
      </c>
      <c r="D49" s="32" t="e">
        <f>CONCATENATE(Общая!#REF!)</f>
        <v>#REF!</v>
      </c>
      <c r="E49" s="32" t="e">
        <f>CONCATENATE(TEXT(Общая!#REF!,"ДД.ММ.ГГГГ"),",
 ",Общая!#REF!)</f>
        <v>#REF!</v>
      </c>
      <c r="F49" s="33" t="e">
        <f>CONCATENATE(Общая!#REF!, "
 ",Общая!#REF!)</f>
        <v>#REF!</v>
      </c>
      <c r="G49" s="29"/>
      <c r="H49" s="29"/>
    </row>
    <row r="50" spans="2:8" s="34" customFormat="1" x14ac:dyDescent="0.55000000000000004">
      <c r="B50" s="29" t="e">
        <f>CONCATENATE(Общая!#REF!)</f>
        <v>#REF!</v>
      </c>
      <c r="C50" s="31" t="e">
        <f>CONCATENATE(Общая!#REF!," ",Общая!#REF!," ",Общая!#REF!,"
",Общая!#REF!,", ",Общая!#REF!,", ",Общая!#REF!)</f>
        <v>#REF!</v>
      </c>
      <c r="D50" s="32" t="e">
        <f>CONCATENATE(Общая!#REF!)</f>
        <v>#REF!</v>
      </c>
      <c r="E50" s="32" t="e">
        <f>CONCATENATE(TEXT(Общая!#REF!,"ДД.ММ.ГГГГ"),",
 ",Общая!#REF!)</f>
        <v>#REF!</v>
      </c>
      <c r="F50" s="33" t="e">
        <f>CONCATENATE(Общая!#REF!, "
 ",Общая!#REF!)</f>
        <v>#REF!</v>
      </c>
      <c r="G50" s="29"/>
      <c r="H50" s="29"/>
    </row>
    <row r="51" spans="2:8" s="34" customFormat="1" x14ac:dyDescent="0.55000000000000004">
      <c r="B51" s="29" t="e">
        <f>CONCATENATE(Общая!#REF!)</f>
        <v>#REF!</v>
      </c>
      <c r="C51" s="31" t="e">
        <f>CONCATENATE(Общая!#REF!," ",Общая!#REF!," ",Общая!#REF!,"
",Общая!#REF!,", ",Общая!#REF!,", ",Общая!#REF!)</f>
        <v>#REF!</v>
      </c>
      <c r="D51" s="32" t="e">
        <f>CONCATENATE(Общая!#REF!)</f>
        <v>#REF!</v>
      </c>
      <c r="E51" s="32" t="e">
        <f>CONCATENATE(TEXT(Общая!#REF!,"ДД.ММ.ГГГГ"),",
 ",Общая!#REF!)</f>
        <v>#REF!</v>
      </c>
      <c r="F51" s="33" t="e">
        <f>CONCATENATE(Общая!#REF!, "
 ",Общая!#REF!)</f>
        <v>#REF!</v>
      </c>
      <c r="G51" s="29"/>
      <c r="H51" s="29"/>
    </row>
    <row r="52" spans="2:8" s="34" customFormat="1" x14ac:dyDescent="0.55000000000000004">
      <c r="B52" s="29" t="e">
        <f>CONCATENATE(Общая!#REF!)</f>
        <v>#REF!</v>
      </c>
      <c r="C52" s="31" t="e">
        <f>CONCATENATE(Общая!#REF!," ",Общая!#REF!," ",Общая!#REF!,"
",Общая!#REF!,", ",Общая!#REF!,", ",Общая!#REF!)</f>
        <v>#REF!</v>
      </c>
      <c r="D52" s="32" t="e">
        <f>CONCATENATE(Общая!#REF!)</f>
        <v>#REF!</v>
      </c>
      <c r="E52" s="32" t="e">
        <f>CONCATENATE(TEXT(Общая!#REF!,"ДД.ММ.ГГГГ"),",
 ",Общая!#REF!)</f>
        <v>#REF!</v>
      </c>
      <c r="F52" s="33" t="e">
        <f>CONCATENATE(Общая!#REF!, "
 ",Общая!#REF!)</f>
        <v>#REF!</v>
      </c>
      <c r="G52" s="29"/>
      <c r="H52" s="29"/>
    </row>
    <row r="53" spans="2:8" s="34" customFormat="1" x14ac:dyDescent="0.55000000000000004">
      <c r="B53" s="29" t="e">
        <f>CONCATENATE(Общая!#REF!)</f>
        <v>#REF!</v>
      </c>
      <c r="C53" s="31" t="e">
        <f>CONCATENATE(Общая!#REF!," ",Общая!#REF!," ",Общая!#REF!,"
",Общая!#REF!,", ",Общая!#REF!,", ",Общая!#REF!)</f>
        <v>#REF!</v>
      </c>
      <c r="D53" s="32" t="e">
        <f>CONCATENATE(Общая!#REF!)</f>
        <v>#REF!</v>
      </c>
      <c r="E53" s="32" t="e">
        <f>CONCATENATE(TEXT(Общая!#REF!,"ДД.ММ.ГГГГ"),",
 ",Общая!#REF!)</f>
        <v>#REF!</v>
      </c>
      <c r="F53" s="33" t="e">
        <f>CONCATENATE(Общая!#REF!, "
 ",Общая!#REF!)</f>
        <v>#REF!</v>
      </c>
      <c r="G53" s="29"/>
      <c r="H53" s="29"/>
    </row>
    <row r="54" spans="2:8" s="34" customFormat="1" x14ac:dyDescent="0.55000000000000004">
      <c r="B54" s="29" t="e">
        <f>CONCATENATE(Общая!#REF!)</f>
        <v>#REF!</v>
      </c>
      <c r="C54" s="31" t="e">
        <f>CONCATENATE(Общая!#REF!," ",Общая!#REF!," ",Общая!#REF!,"
",Общая!#REF!,", ",Общая!#REF!,", ",Общая!#REF!)</f>
        <v>#REF!</v>
      </c>
      <c r="D54" s="32" t="e">
        <f>CONCATENATE(Общая!#REF!)</f>
        <v>#REF!</v>
      </c>
      <c r="E54" s="32" t="e">
        <f>CONCATENATE(TEXT(Общая!#REF!,"ДД.ММ.ГГГГ"),",
 ",Общая!#REF!)</f>
        <v>#REF!</v>
      </c>
      <c r="F54" s="33" t="e">
        <f>CONCATENATE(Общая!#REF!, "
 ",Общая!#REF!)</f>
        <v>#REF!</v>
      </c>
      <c r="G54" s="29"/>
      <c r="H54" s="29"/>
    </row>
    <row r="55" spans="2:8" s="34" customFormat="1" x14ac:dyDescent="0.55000000000000004">
      <c r="B55" s="29" t="e">
        <f>CONCATENATE(Общая!#REF!)</f>
        <v>#REF!</v>
      </c>
      <c r="C55" s="31" t="e">
        <f>CONCATENATE(Общая!#REF!," ",Общая!#REF!," ",Общая!#REF!,"
",Общая!#REF!,", ",Общая!#REF!,", ",Общая!#REF!)</f>
        <v>#REF!</v>
      </c>
      <c r="D55" s="32" t="e">
        <f>CONCATENATE(Общая!#REF!)</f>
        <v>#REF!</v>
      </c>
      <c r="E55" s="32" t="e">
        <f>CONCATENATE(TEXT(Общая!#REF!,"ДД.ММ.ГГГГ"),",
 ",Общая!#REF!)</f>
        <v>#REF!</v>
      </c>
      <c r="F55" s="33" t="e">
        <f>CONCATENATE(Общая!#REF!, "
 ",Общая!#REF!)</f>
        <v>#REF!</v>
      </c>
      <c r="G55" s="29"/>
      <c r="H55" s="29"/>
    </row>
    <row r="56" spans="2:8" s="34" customFormat="1" x14ac:dyDescent="0.55000000000000004">
      <c r="B56" s="29" t="e">
        <f>CONCATENATE(Общая!#REF!)</f>
        <v>#REF!</v>
      </c>
      <c r="C56" s="31" t="e">
        <f>CONCATENATE(Общая!#REF!," ",Общая!#REF!," ",Общая!#REF!,"
",Общая!#REF!,", ",Общая!#REF!,", ",Общая!#REF!)</f>
        <v>#REF!</v>
      </c>
      <c r="D56" s="32" t="e">
        <f>CONCATENATE(Общая!#REF!)</f>
        <v>#REF!</v>
      </c>
      <c r="E56" s="32" t="e">
        <f>CONCATENATE(TEXT(Общая!#REF!,"ДД.ММ.ГГГГ"),",
 ",Общая!#REF!)</f>
        <v>#REF!</v>
      </c>
      <c r="F56" s="33" t="e">
        <f>CONCATENATE(Общая!#REF!, "
 ",Общая!#REF!)</f>
        <v>#REF!</v>
      </c>
      <c r="G56" s="29"/>
      <c r="H56" s="29"/>
    </row>
    <row r="57" spans="2:8" s="34" customFormat="1" x14ac:dyDescent="0.55000000000000004">
      <c r="B57" s="29" t="e">
        <f>CONCATENATE(Общая!#REF!)</f>
        <v>#REF!</v>
      </c>
      <c r="C57" s="31" t="e">
        <f>CONCATENATE(Общая!#REF!," ",Общая!#REF!," ",Общая!#REF!,"
",Общая!#REF!,", ",Общая!#REF!,", ",Общая!#REF!)</f>
        <v>#REF!</v>
      </c>
      <c r="D57" s="32" t="e">
        <f>CONCATENATE(Общая!#REF!)</f>
        <v>#REF!</v>
      </c>
      <c r="E57" s="32" t="e">
        <f>CONCATENATE(TEXT(Общая!#REF!,"ДД.ММ.ГГГГ"),",
 ",Общая!#REF!)</f>
        <v>#REF!</v>
      </c>
      <c r="F57" s="33" t="e">
        <f>CONCATENATE(Общая!#REF!, "
 ",Общая!#REF!)</f>
        <v>#REF!</v>
      </c>
      <c r="G57" s="29"/>
      <c r="H57" s="29"/>
    </row>
    <row r="58" spans="2:8" s="34" customFormat="1" x14ac:dyDescent="0.55000000000000004">
      <c r="B58" s="29" t="e">
        <f>CONCATENATE(Общая!#REF!)</f>
        <v>#REF!</v>
      </c>
      <c r="C58" s="31" t="e">
        <f>CONCATENATE(Общая!#REF!," ",Общая!#REF!," ",Общая!#REF!,"
",Общая!#REF!,", ",Общая!#REF!,", ",Общая!#REF!)</f>
        <v>#REF!</v>
      </c>
      <c r="D58" s="32" t="e">
        <f>CONCATENATE(Общая!#REF!)</f>
        <v>#REF!</v>
      </c>
      <c r="E58" s="32" t="e">
        <f>CONCATENATE(TEXT(Общая!#REF!,"ДД.ММ.ГГГГ"),",
 ",Общая!#REF!)</f>
        <v>#REF!</v>
      </c>
      <c r="F58" s="33" t="e">
        <f>CONCATENATE(Общая!#REF!, "
 ",Общая!#REF!)</f>
        <v>#REF!</v>
      </c>
      <c r="G58" s="29"/>
      <c r="H58" s="29"/>
    </row>
    <row r="59" spans="2:8" s="34" customFormat="1" x14ac:dyDescent="0.55000000000000004">
      <c r="B59" s="29" t="e">
        <f>CONCATENATE(Общая!#REF!)</f>
        <v>#REF!</v>
      </c>
      <c r="C59" s="31" t="e">
        <f>CONCATENATE(Общая!#REF!," ",Общая!#REF!," ",Общая!#REF!,"
",Общая!#REF!,", ",Общая!#REF!,", ",Общая!#REF!)</f>
        <v>#REF!</v>
      </c>
      <c r="D59" s="32" t="e">
        <f>CONCATENATE(Общая!#REF!)</f>
        <v>#REF!</v>
      </c>
      <c r="E59" s="32" t="e">
        <f>CONCATENATE(TEXT(Общая!#REF!,"ДД.ММ.ГГГГ"),",
 ",Общая!#REF!)</f>
        <v>#REF!</v>
      </c>
      <c r="F59" s="33" t="e">
        <f>CONCATENATE(Общая!#REF!, "
 ",Общая!#REF!)</f>
        <v>#REF!</v>
      </c>
      <c r="G59" s="29"/>
      <c r="H59" s="29"/>
    </row>
    <row r="60" spans="2:8" s="34" customFormat="1" x14ac:dyDescent="0.55000000000000004">
      <c r="B60" s="29" t="e">
        <f>CONCATENATE(Общая!#REF!)</f>
        <v>#REF!</v>
      </c>
      <c r="C60" s="31" t="e">
        <f>CONCATENATE(Общая!#REF!," ",Общая!#REF!," ",Общая!#REF!,"
",Общая!#REF!,", ",Общая!#REF!,", ",Общая!#REF!)</f>
        <v>#REF!</v>
      </c>
      <c r="D60" s="32" t="e">
        <f>CONCATENATE(Общая!#REF!)</f>
        <v>#REF!</v>
      </c>
      <c r="E60" s="32" t="e">
        <f>CONCATENATE(TEXT(Общая!#REF!,"ДД.ММ.ГГГГ"),",
 ",Общая!#REF!)</f>
        <v>#REF!</v>
      </c>
      <c r="F60" s="33" t="e">
        <f>CONCATENATE(Общая!#REF!, "
 ",Общая!#REF!)</f>
        <v>#REF!</v>
      </c>
      <c r="G60" s="29"/>
      <c r="H60" s="29"/>
    </row>
    <row r="61" spans="2:8" s="34" customFormat="1" x14ac:dyDescent="0.55000000000000004">
      <c r="B61" s="29" t="e">
        <f>CONCATENATE(Общая!#REF!)</f>
        <v>#REF!</v>
      </c>
      <c r="C61" s="31" t="e">
        <f>CONCATENATE(Общая!#REF!," ",Общая!#REF!," ",Общая!#REF!,"
",Общая!#REF!,", ",Общая!#REF!,", ",Общая!#REF!)</f>
        <v>#REF!</v>
      </c>
      <c r="D61" s="32" t="e">
        <f>CONCATENATE(Общая!#REF!)</f>
        <v>#REF!</v>
      </c>
      <c r="E61" s="32" t="e">
        <f>CONCATENATE(TEXT(Общая!#REF!,"ДД.ММ.ГГГГ"),",
 ",Общая!#REF!)</f>
        <v>#REF!</v>
      </c>
      <c r="F61" s="33" t="e">
        <f>CONCATENATE(Общая!#REF!, "
 ",Общая!#REF!)</f>
        <v>#REF!</v>
      </c>
      <c r="G61" s="29"/>
      <c r="H61" s="29"/>
    </row>
    <row r="62" spans="2:8" s="34" customFormat="1" x14ac:dyDescent="0.55000000000000004">
      <c r="B62" s="29" t="e">
        <f>CONCATENATE(Общая!#REF!)</f>
        <v>#REF!</v>
      </c>
      <c r="C62" s="31" t="e">
        <f>CONCATENATE(Общая!#REF!," ",Общая!#REF!," ",Общая!#REF!,"
",Общая!#REF!,", ",Общая!#REF!,", ",Общая!#REF!)</f>
        <v>#REF!</v>
      </c>
      <c r="D62" s="32" t="e">
        <f>CONCATENATE(Общая!#REF!)</f>
        <v>#REF!</v>
      </c>
      <c r="E62" s="32" t="e">
        <f>CONCATENATE(TEXT(Общая!#REF!,"ДД.ММ.ГГГГ"),",
 ",Общая!#REF!)</f>
        <v>#REF!</v>
      </c>
      <c r="F62" s="33" t="e">
        <f>CONCATENATE(Общая!#REF!, "
 ",Общая!#REF!)</f>
        <v>#REF!</v>
      </c>
      <c r="G62" s="29"/>
      <c r="H62" s="29"/>
    </row>
    <row r="63" spans="2:8" s="34" customFormat="1" x14ac:dyDescent="0.55000000000000004">
      <c r="B63" s="29" t="e">
        <f>CONCATENATE(Общая!#REF!)</f>
        <v>#REF!</v>
      </c>
      <c r="C63" s="31" t="e">
        <f>CONCATENATE(Общая!#REF!," ",Общая!#REF!," ",Общая!#REF!,"
",Общая!#REF!,", ",Общая!#REF!,", ",Общая!#REF!)</f>
        <v>#REF!</v>
      </c>
      <c r="D63" s="32" t="e">
        <f>CONCATENATE(Общая!#REF!)</f>
        <v>#REF!</v>
      </c>
      <c r="E63" s="32" t="e">
        <f>CONCATENATE(TEXT(Общая!#REF!,"ДД.ММ.ГГГГ"),",
 ",Общая!#REF!)</f>
        <v>#REF!</v>
      </c>
      <c r="F63" s="33" t="e">
        <f>CONCATENATE(Общая!#REF!, "
 ",Общая!#REF!)</f>
        <v>#REF!</v>
      </c>
      <c r="G63" s="29"/>
      <c r="H63" s="29"/>
    </row>
    <row r="64" spans="2:8" s="34" customFormat="1" x14ac:dyDescent="0.55000000000000004">
      <c r="B64" s="29" t="e">
        <f>CONCATENATE(Общая!#REF!)</f>
        <v>#REF!</v>
      </c>
      <c r="C64" s="31" t="e">
        <f>CONCATENATE(Общая!#REF!," ",Общая!#REF!," ",Общая!#REF!,"
",Общая!#REF!,", ",Общая!#REF!,", ",Общая!#REF!)</f>
        <v>#REF!</v>
      </c>
      <c r="D64" s="32" t="e">
        <f>CONCATENATE(Общая!#REF!)</f>
        <v>#REF!</v>
      </c>
      <c r="E64" s="32" t="e">
        <f>CONCATENATE(TEXT(Общая!#REF!,"ДД.ММ.ГГГГ"),",
 ",Общая!#REF!)</f>
        <v>#REF!</v>
      </c>
      <c r="F64" s="33" t="e">
        <f>CONCATENATE(Общая!#REF!, "
 ",Общая!#REF!)</f>
        <v>#REF!</v>
      </c>
      <c r="G64" s="29"/>
      <c r="H64" s="29"/>
    </row>
    <row r="65" spans="2:8" s="34" customFormat="1" x14ac:dyDescent="0.55000000000000004">
      <c r="B65" s="29" t="e">
        <f>CONCATENATE(Общая!#REF!)</f>
        <v>#REF!</v>
      </c>
      <c r="C65" s="31" t="e">
        <f>CONCATENATE(Общая!#REF!," ",Общая!#REF!," ",Общая!#REF!,"
",Общая!#REF!,", ",Общая!#REF!,", ",Общая!#REF!)</f>
        <v>#REF!</v>
      </c>
      <c r="D65" s="32" t="e">
        <f>CONCATENATE(Общая!#REF!)</f>
        <v>#REF!</v>
      </c>
      <c r="E65" s="32" t="e">
        <f>CONCATENATE(TEXT(Общая!#REF!,"ДД.ММ.ГГГГ"),",
 ",Общая!#REF!)</f>
        <v>#REF!</v>
      </c>
      <c r="F65" s="33" t="e">
        <f>CONCATENATE(Общая!#REF!, "
 ",Общая!#REF!)</f>
        <v>#REF!</v>
      </c>
      <c r="G65" s="29"/>
      <c r="H65" s="29"/>
    </row>
    <row r="66" spans="2:8" s="34" customFormat="1" x14ac:dyDescent="0.55000000000000004">
      <c r="B66" s="29" t="e">
        <f>CONCATENATE(Общая!#REF!)</f>
        <v>#REF!</v>
      </c>
      <c r="C66" s="31" t="e">
        <f>CONCATENATE(Общая!#REF!," ",Общая!#REF!," ",Общая!#REF!,"
",Общая!#REF!,", ",Общая!#REF!,", ",Общая!#REF!)</f>
        <v>#REF!</v>
      </c>
      <c r="D66" s="32" t="e">
        <f>CONCATENATE(Общая!#REF!)</f>
        <v>#REF!</v>
      </c>
      <c r="E66" s="32" t="e">
        <f>CONCATENATE(TEXT(Общая!#REF!,"ДД.ММ.ГГГГ"),",
 ",Общая!#REF!)</f>
        <v>#REF!</v>
      </c>
      <c r="F66" s="33" t="e">
        <f>CONCATENATE(Общая!#REF!, "
 ",Общая!#REF!)</f>
        <v>#REF!</v>
      </c>
      <c r="G66" s="29"/>
      <c r="H66" s="29"/>
    </row>
    <row r="67" spans="2:8" s="34" customFormat="1" x14ac:dyDescent="0.55000000000000004">
      <c r="B67" s="29" t="e">
        <f>CONCATENATE(Общая!#REF!)</f>
        <v>#REF!</v>
      </c>
      <c r="C67" s="31" t="e">
        <f>CONCATENATE(Общая!#REF!," ",Общая!#REF!," ",Общая!#REF!,"
",Общая!#REF!,", ",Общая!#REF!,", ",Общая!#REF!)</f>
        <v>#REF!</v>
      </c>
      <c r="D67" s="32" t="e">
        <f>CONCATENATE(Общая!#REF!)</f>
        <v>#REF!</v>
      </c>
      <c r="E67" s="32" t="e">
        <f>CONCATENATE(TEXT(Общая!#REF!,"ДД.ММ.ГГГГ"),",
 ",Общая!#REF!)</f>
        <v>#REF!</v>
      </c>
      <c r="F67" s="33" t="e">
        <f>CONCATENATE(Общая!#REF!, "
 ",Общая!#REF!)</f>
        <v>#REF!</v>
      </c>
      <c r="G67" s="29"/>
      <c r="H67" s="29"/>
    </row>
    <row r="68" spans="2:8" s="34" customFormat="1" x14ac:dyDescent="0.55000000000000004">
      <c r="B68" s="29" t="e">
        <f>CONCATENATE(Общая!#REF!)</f>
        <v>#REF!</v>
      </c>
      <c r="C68" s="31" t="e">
        <f>CONCATENATE(Общая!#REF!," ",Общая!#REF!," ",Общая!#REF!,"
",Общая!#REF!,", ",Общая!#REF!,", ",Общая!#REF!)</f>
        <v>#REF!</v>
      </c>
      <c r="D68" s="32" t="e">
        <f>CONCATENATE(Общая!#REF!)</f>
        <v>#REF!</v>
      </c>
      <c r="E68" s="32" t="e">
        <f>CONCATENATE(TEXT(Общая!#REF!,"ДД.ММ.ГГГГ"),",
 ",Общая!#REF!)</f>
        <v>#REF!</v>
      </c>
      <c r="F68" s="33" t="e">
        <f>CONCATENATE(Общая!#REF!, "
 ",Общая!#REF!)</f>
        <v>#REF!</v>
      </c>
      <c r="G68" s="29"/>
      <c r="H68" s="29"/>
    </row>
    <row r="69" spans="2:8" s="34" customFormat="1" x14ac:dyDescent="0.55000000000000004">
      <c r="B69" s="29" t="e">
        <f>CONCATENATE(Общая!#REF!)</f>
        <v>#REF!</v>
      </c>
      <c r="C69" s="31" t="e">
        <f>CONCATENATE(Общая!#REF!," ",Общая!#REF!," ",Общая!#REF!,"
",Общая!#REF!,", ",Общая!#REF!,", ",Общая!#REF!)</f>
        <v>#REF!</v>
      </c>
      <c r="D69" s="32" t="e">
        <f>CONCATENATE(Общая!#REF!)</f>
        <v>#REF!</v>
      </c>
      <c r="E69" s="32" t="e">
        <f>CONCATENATE(TEXT(Общая!#REF!,"ДД.ММ.ГГГГ"),",
 ",Общая!#REF!)</f>
        <v>#REF!</v>
      </c>
      <c r="F69" s="33" t="e">
        <f>CONCATENATE(Общая!#REF!, "
 ",Общая!#REF!)</f>
        <v>#REF!</v>
      </c>
      <c r="G69" s="29"/>
      <c r="H69" s="29"/>
    </row>
    <row r="70" spans="2:8" s="34" customFormat="1" x14ac:dyDescent="0.55000000000000004">
      <c r="B70" s="29" t="e">
        <f>CONCATENATE(Общая!#REF!)</f>
        <v>#REF!</v>
      </c>
      <c r="C70" s="31" t="e">
        <f>CONCATENATE(Общая!#REF!," ",Общая!#REF!," ",Общая!#REF!,"
",Общая!#REF!,", ",Общая!#REF!,", ",Общая!#REF!)</f>
        <v>#REF!</v>
      </c>
      <c r="D70" s="32" t="e">
        <f>CONCATENATE(Общая!#REF!)</f>
        <v>#REF!</v>
      </c>
      <c r="E70" s="32" t="e">
        <f>CONCATENATE(TEXT(Общая!#REF!,"ДД.ММ.ГГГГ"),",
 ",Общая!#REF!)</f>
        <v>#REF!</v>
      </c>
      <c r="F70" s="33" t="e">
        <f>CONCATENATE(Общая!#REF!, "
 ",Общая!#REF!)</f>
        <v>#REF!</v>
      </c>
      <c r="G70" s="29"/>
      <c r="H70" s="29"/>
    </row>
    <row r="71" spans="2:8" s="34" customFormat="1" x14ac:dyDescent="0.55000000000000004">
      <c r="B71" s="29" t="e">
        <f>CONCATENATE(Общая!#REF!)</f>
        <v>#REF!</v>
      </c>
      <c r="C71" s="31" t="e">
        <f>CONCATENATE(Общая!#REF!," ",Общая!#REF!," ",Общая!#REF!,"
",Общая!#REF!,", ",Общая!#REF!,", ",Общая!#REF!)</f>
        <v>#REF!</v>
      </c>
      <c r="D71" s="32" t="e">
        <f>CONCATENATE(Общая!#REF!)</f>
        <v>#REF!</v>
      </c>
      <c r="E71" s="32" t="e">
        <f>CONCATENATE(TEXT(Общая!#REF!,"ДД.ММ.ГГГГ"),",
 ",Общая!#REF!)</f>
        <v>#REF!</v>
      </c>
      <c r="F71" s="33" t="e">
        <f>CONCATENATE(Общая!#REF!, "
 ",Общая!#REF!)</f>
        <v>#REF!</v>
      </c>
      <c r="G71" s="29"/>
      <c r="H71" s="29"/>
    </row>
    <row r="72" spans="2:8" s="34" customFormat="1" x14ac:dyDescent="0.55000000000000004">
      <c r="B72" s="29" t="e">
        <f>CONCATENATE(Общая!#REF!)</f>
        <v>#REF!</v>
      </c>
      <c r="C72" s="31" t="e">
        <f>CONCATENATE(Общая!#REF!," ",Общая!#REF!," ",Общая!#REF!,"
",Общая!#REF!,", ",Общая!#REF!,", ",Общая!#REF!)</f>
        <v>#REF!</v>
      </c>
      <c r="D72" s="32" t="e">
        <f>CONCATENATE(Общая!#REF!)</f>
        <v>#REF!</v>
      </c>
      <c r="E72" s="32" t="e">
        <f>CONCATENATE(TEXT(Общая!#REF!,"ДД.ММ.ГГГГ"),",
 ",Общая!#REF!)</f>
        <v>#REF!</v>
      </c>
      <c r="F72" s="33" t="e">
        <f>CONCATENATE(Общая!#REF!, "
 ",Общая!#REF!)</f>
        <v>#REF!</v>
      </c>
      <c r="G72" s="29"/>
      <c r="H72" s="29"/>
    </row>
    <row r="73" spans="2:8" s="34" customFormat="1" x14ac:dyDescent="0.55000000000000004">
      <c r="B73" s="29" t="e">
        <f>CONCATENATE(Общая!#REF!)</f>
        <v>#REF!</v>
      </c>
      <c r="C73" s="31" t="e">
        <f>CONCATENATE(Общая!#REF!," ",Общая!#REF!," ",Общая!#REF!,"
",Общая!#REF!,", ",Общая!#REF!,", ",Общая!#REF!)</f>
        <v>#REF!</v>
      </c>
      <c r="D73" s="32" t="e">
        <f>CONCATENATE(Общая!#REF!)</f>
        <v>#REF!</v>
      </c>
      <c r="E73" s="32" t="e">
        <f>CONCATENATE(TEXT(Общая!#REF!,"ДД.ММ.ГГГГ"),",
 ",Общая!#REF!)</f>
        <v>#REF!</v>
      </c>
      <c r="F73" s="33" t="e">
        <f>CONCATENATE(Общая!#REF!, "
 ",Общая!#REF!)</f>
        <v>#REF!</v>
      </c>
      <c r="G73" s="29"/>
      <c r="H73" s="29"/>
    </row>
    <row r="74" spans="2:8" s="34" customFormat="1" x14ac:dyDescent="0.55000000000000004">
      <c r="B74" s="29" t="e">
        <f>CONCATENATE(Общая!#REF!)</f>
        <v>#REF!</v>
      </c>
      <c r="C74" s="31" t="e">
        <f>CONCATENATE(Общая!#REF!," ",Общая!#REF!," ",Общая!#REF!,"
",Общая!#REF!,", ",Общая!#REF!,", ",Общая!#REF!)</f>
        <v>#REF!</v>
      </c>
      <c r="D74" s="32" t="e">
        <f>CONCATENATE(Общая!#REF!)</f>
        <v>#REF!</v>
      </c>
      <c r="E74" s="32" t="e">
        <f>CONCATENATE(TEXT(Общая!#REF!,"ДД.ММ.ГГГГ"),",
 ",Общая!#REF!)</f>
        <v>#REF!</v>
      </c>
      <c r="F74" s="33" t="e">
        <f>CONCATENATE(Общая!#REF!, "
 ",Общая!#REF!)</f>
        <v>#REF!</v>
      </c>
      <c r="G74" s="29"/>
      <c r="H74" s="29"/>
    </row>
    <row r="75" spans="2:8" s="34" customFormat="1" x14ac:dyDescent="0.55000000000000004">
      <c r="B75" s="29" t="e">
        <f>CONCATENATE(Общая!#REF!)</f>
        <v>#REF!</v>
      </c>
      <c r="C75" s="31" t="e">
        <f>CONCATENATE(Общая!#REF!," ",Общая!#REF!," ",Общая!#REF!,"
",Общая!#REF!,", ",Общая!#REF!,", ",Общая!#REF!)</f>
        <v>#REF!</v>
      </c>
      <c r="D75" s="32" t="e">
        <f>CONCATENATE(Общая!#REF!)</f>
        <v>#REF!</v>
      </c>
      <c r="E75" s="32" t="e">
        <f>CONCATENATE(TEXT(Общая!#REF!,"ДД.ММ.ГГГГ"),",
 ",Общая!#REF!)</f>
        <v>#REF!</v>
      </c>
      <c r="F75" s="33" t="e">
        <f>CONCATENATE(Общая!#REF!, "
 ",Общая!#REF!)</f>
        <v>#REF!</v>
      </c>
      <c r="G75" s="29"/>
      <c r="H75" s="29"/>
    </row>
    <row r="76" spans="2:8" s="34" customFormat="1" x14ac:dyDescent="0.55000000000000004">
      <c r="B76" s="29" t="e">
        <f>CONCATENATE(Общая!#REF!)</f>
        <v>#REF!</v>
      </c>
      <c r="C76" s="31" t="e">
        <f>CONCATENATE(Общая!#REF!," ",Общая!#REF!," ",Общая!#REF!,"
",Общая!#REF!,", ",Общая!#REF!,", ",Общая!#REF!)</f>
        <v>#REF!</v>
      </c>
      <c r="D76" s="32" t="e">
        <f>CONCATENATE(Общая!#REF!)</f>
        <v>#REF!</v>
      </c>
      <c r="E76" s="32" t="e">
        <f>CONCATENATE(TEXT(Общая!#REF!,"ДД.ММ.ГГГГ"),",
 ",Общая!#REF!)</f>
        <v>#REF!</v>
      </c>
      <c r="F76" s="33" t="e">
        <f>CONCATENATE(Общая!#REF!, "
 ",Общая!#REF!)</f>
        <v>#REF!</v>
      </c>
      <c r="G76" s="29"/>
      <c r="H76" s="29"/>
    </row>
    <row r="77" spans="2:8" s="34" customFormat="1" x14ac:dyDescent="0.55000000000000004">
      <c r="B77" s="29" t="e">
        <f>CONCATENATE(Общая!#REF!)</f>
        <v>#REF!</v>
      </c>
      <c r="C77" s="31" t="e">
        <f>CONCATENATE(Общая!#REF!," ",Общая!#REF!," ",Общая!#REF!,"
",Общая!#REF!,", ",Общая!#REF!,", ",Общая!#REF!)</f>
        <v>#REF!</v>
      </c>
      <c r="D77" s="32" t="e">
        <f>CONCATENATE(Общая!#REF!)</f>
        <v>#REF!</v>
      </c>
      <c r="E77" s="32" t="e">
        <f>CONCATENATE(TEXT(Общая!#REF!,"ДД.ММ.ГГГГ"),",
 ",Общая!#REF!)</f>
        <v>#REF!</v>
      </c>
      <c r="F77" s="33" t="e">
        <f>CONCATENATE(Общая!#REF!, "
 ",Общая!#REF!)</f>
        <v>#REF!</v>
      </c>
      <c r="G77" s="29"/>
      <c r="H77" s="29"/>
    </row>
    <row r="78" spans="2:8" s="34" customFormat="1" x14ac:dyDescent="0.55000000000000004">
      <c r="B78" s="29" t="e">
        <f>CONCATENATE(Общая!#REF!)</f>
        <v>#REF!</v>
      </c>
      <c r="C78" s="31" t="e">
        <f>CONCATENATE(Общая!#REF!," ",Общая!#REF!," ",Общая!#REF!,"
",Общая!#REF!,", ",Общая!#REF!,", ",Общая!#REF!)</f>
        <v>#REF!</v>
      </c>
      <c r="D78" s="32" t="e">
        <f>CONCATENATE(Общая!#REF!)</f>
        <v>#REF!</v>
      </c>
      <c r="E78" s="32" t="e">
        <f>CONCATENATE(TEXT(Общая!#REF!,"ДД.ММ.ГГГГ"),",
 ",Общая!#REF!)</f>
        <v>#REF!</v>
      </c>
      <c r="F78" s="33" t="e">
        <f>CONCATENATE(Общая!#REF!, "
 ",Общая!#REF!)</f>
        <v>#REF!</v>
      </c>
      <c r="G78" s="29"/>
      <c r="H78" s="29"/>
    </row>
    <row r="79" spans="2:8" s="34" customFormat="1" x14ac:dyDescent="0.55000000000000004">
      <c r="B79" s="29" t="e">
        <f>CONCATENATE(Общая!#REF!)</f>
        <v>#REF!</v>
      </c>
      <c r="C79" s="31" t="e">
        <f>CONCATENATE(Общая!#REF!," ",Общая!#REF!," ",Общая!#REF!,"
",Общая!#REF!,", ",Общая!#REF!,", ",Общая!#REF!)</f>
        <v>#REF!</v>
      </c>
      <c r="D79" s="32" t="e">
        <f>CONCATENATE(Общая!#REF!)</f>
        <v>#REF!</v>
      </c>
      <c r="E79" s="32" t="e">
        <f>CONCATENATE(TEXT(Общая!#REF!,"ДД.ММ.ГГГГ"),",
 ",Общая!#REF!)</f>
        <v>#REF!</v>
      </c>
      <c r="F79" s="33" t="e">
        <f>CONCATENATE(Общая!#REF!, "
 ",Общая!#REF!)</f>
        <v>#REF!</v>
      </c>
      <c r="G79" s="29"/>
      <c r="H79" s="29"/>
    </row>
    <row r="80" spans="2:8" s="34" customFormat="1" x14ac:dyDescent="0.55000000000000004">
      <c r="B80" s="29" t="e">
        <f>CONCATENATE(Общая!#REF!)</f>
        <v>#REF!</v>
      </c>
      <c r="C80" s="31" t="e">
        <f>CONCATENATE(Общая!#REF!," ",Общая!#REF!," ",Общая!#REF!,"
",Общая!#REF!,", ",Общая!#REF!,", ",Общая!#REF!)</f>
        <v>#REF!</v>
      </c>
      <c r="D80" s="32" t="e">
        <f>CONCATENATE(Общая!#REF!)</f>
        <v>#REF!</v>
      </c>
      <c r="E80" s="32" t="e">
        <f>CONCATENATE(TEXT(Общая!#REF!,"ДД.ММ.ГГГГ"),",
 ",Общая!#REF!)</f>
        <v>#REF!</v>
      </c>
      <c r="F80" s="33" t="e">
        <f>CONCATENATE(Общая!#REF!, "
 ",Общая!#REF!)</f>
        <v>#REF!</v>
      </c>
      <c r="G80" s="29"/>
      <c r="H80" s="29"/>
    </row>
    <row r="81" spans="2:8" s="34" customFormat="1" x14ac:dyDescent="0.55000000000000004">
      <c r="B81" s="29" t="e">
        <f>CONCATENATE(Общая!#REF!)</f>
        <v>#REF!</v>
      </c>
      <c r="C81" s="31" t="e">
        <f>CONCATENATE(Общая!#REF!," ",Общая!#REF!," ",Общая!#REF!,"
",Общая!#REF!,", ",Общая!#REF!,", ",Общая!#REF!)</f>
        <v>#REF!</v>
      </c>
      <c r="D81" s="32" t="e">
        <f>CONCATENATE(Общая!#REF!)</f>
        <v>#REF!</v>
      </c>
      <c r="E81" s="32" t="e">
        <f>CONCATENATE(TEXT(Общая!#REF!,"ДД.ММ.ГГГГ"),",
 ",Общая!#REF!)</f>
        <v>#REF!</v>
      </c>
      <c r="F81" s="33" t="e">
        <f>CONCATENATE(Общая!#REF!, "
 ",Общая!#REF!)</f>
        <v>#REF!</v>
      </c>
      <c r="G81" s="29"/>
      <c r="H81" s="29"/>
    </row>
    <row r="82" spans="2:8" s="34" customFormat="1" x14ac:dyDescent="0.55000000000000004">
      <c r="B82" s="29" t="e">
        <f>CONCATENATE(Общая!#REF!)</f>
        <v>#REF!</v>
      </c>
      <c r="C82" s="31" t="e">
        <f>CONCATENATE(Общая!#REF!," ",Общая!#REF!," ",Общая!#REF!,"
",Общая!#REF!,", ",Общая!#REF!,", ",Общая!#REF!)</f>
        <v>#REF!</v>
      </c>
      <c r="D82" s="32" t="e">
        <f>CONCATENATE(Общая!#REF!)</f>
        <v>#REF!</v>
      </c>
      <c r="E82" s="32" t="e">
        <f>CONCATENATE(TEXT(Общая!#REF!,"ДД.ММ.ГГГГ"),",
 ",Общая!#REF!)</f>
        <v>#REF!</v>
      </c>
      <c r="F82" s="33" t="e">
        <f>CONCATENATE(Общая!#REF!, "
 ",Общая!#REF!)</f>
        <v>#REF!</v>
      </c>
      <c r="G82" s="29"/>
      <c r="H82" s="29"/>
    </row>
    <row r="83" spans="2:8" s="34" customFormat="1" x14ac:dyDescent="0.55000000000000004">
      <c r="B83" s="29" t="e">
        <f>CONCATENATE(Общая!#REF!)</f>
        <v>#REF!</v>
      </c>
      <c r="C83" s="31" t="e">
        <f>CONCATENATE(Общая!#REF!," ",Общая!#REF!," ",Общая!#REF!,"
",Общая!#REF!,", ",Общая!#REF!,", ",Общая!#REF!)</f>
        <v>#REF!</v>
      </c>
      <c r="D83" s="32" t="e">
        <f>CONCATENATE(Общая!#REF!)</f>
        <v>#REF!</v>
      </c>
      <c r="E83" s="32" t="e">
        <f>CONCATENATE(TEXT(Общая!#REF!,"ДД.ММ.ГГГГ"),",
 ",Общая!#REF!)</f>
        <v>#REF!</v>
      </c>
      <c r="F83" s="33" t="e">
        <f>CONCATENATE(Общая!#REF!, "
 ",Общая!#REF!)</f>
        <v>#REF!</v>
      </c>
      <c r="G83" s="29"/>
      <c r="H83" s="29"/>
    </row>
    <row r="84" spans="2:8" s="34" customFormat="1" x14ac:dyDescent="0.55000000000000004">
      <c r="B84" s="29" t="e">
        <f>CONCATENATE(Общая!#REF!)</f>
        <v>#REF!</v>
      </c>
      <c r="C84" s="31" t="e">
        <f>CONCATENATE(Общая!#REF!," ",Общая!#REF!," ",Общая!#REF!,"
",Общая!#REF!,", ",Общая!#REF!,", ",Общая!#REF!)</f>
        <v>#REF!</v>
      </c>
      <c r="D84" s="32" t="e">
        <f>CONCATENATE(Общая!#REF!)</f>
        <v>#REF!</v>
      </c>
      <c r="E84" s="32" t="e">
        <f>CONCATENATE(TEXT(Общая!#REF!,"ДД.ММ.ГГГГ"),",
 ",Общая!#REF!)</f>
        <v>#REF!</v>
      </c>
      <c r="F84" s="33" t="e">
        <f>CONCATENATE(Общая!#REF!, "
 ",Общая!#REF!)</f>
        <v>#REF!</v>
      </c>
      <c r="G84" s="29"/>
      <c r="H84" s="29"/>
    </row>
    <row r="85" spans="2:8" s="34" customFormat="1" x14ac:dyDescent="0.55000000000000004">
      <c r="B85" s="29" t="e">
        <f>CONCATENATE(Общая!#REF!)</f>
        <v>#REF!</v>
      </c>
      <c r="C85" s="31" t="e">
        <f>CONCATENATE(Общая!#REF!," ",Общая!#REF!," ",Общая!#REF!,"
",Общая!#REF!,", ",Общая!#REF!,", ",Общая!#REF!)</f>
        <v>#REF!</v>
      </c>
      <c r="D85" s="32" t="e">
        <f>CONCATENATE(Общая!#REF!)</f>
        <v>#REF!</v>
      </c>
      <c r="E85" s="32" t="e">
        <f>CONCATENATE(TEXT(Общая!#REF!,"ДД.ММ.ГГГГ"),",
 ",Общая!#REF!)</f>
        <v>#REF!</v>
      </c>
      <c r="F85" s="33" t="e">
        <f>CONCATENATE(Общая!#REF!, "
 ",Общая!#REF!)</f>
        <v>#REF!</v>
      </c>
      <c r="G85" s="29"/>
      <c r="H85" s="29"/>
    </row>
    <row r="86" spans="2:8" s="34" customFormat="1" x14ac:dyDescent="0.55000000000000004">
      <c r="B86" s="29" t="e">
        <f>CONCATENATE(Общая!#REF!)</f>
        <v>#REF!</v>
      </c>
      <c r="C86" s="31" t="e">
        <f>CONCATENATE(Общая!#REF!," ",Общая!#REF!," ",Общая!#REF!,"
",Общая!#REF!,", ",Общая!#REF!,", ",Общая!#REF!)</f>
        <v>#REF!</v>
      </c>
      <c r="D86" s="32" t="e">
        <f>CONCATENATE(Общая!#REF!)</f>
        <v>#REF!</v>
      </c>
      <c r="E86" s="32" t="e">
        <f>CONCATENATE(TEXT(Общая!#REF!,"ДД.ММ.ГГГГ"),",
 ",Общая!#REF!)</f>
        <v>#REF!</v>
      </c>
      <c r="F86" s="33" t="e">
        <f>CONCATENATE(Общая!#REF!, "
 ",Общая!#REF!)</f>
        <v>#REF!</v>
      </c>
      <c r="G86" s="29"/>
      <c r="H86" s="29"/>
    </row>
    <row r="87" spans="2:8" s="34" customFormat="1" x14ac:dyDescent="0.55000000000000004">
      <c r="B87" s="29" t="e">
        <f>CONCATENATE(Общая!#REF!)</f>
        <v>#REF!</v>
      </c>
      <c r="C87" s="31" t="e">
        <f>CONCATENATE(Общая!#REF!," ",Общая!#REF!," ",Общая!#REF!,"
",Общая!#REF!,", ",Общая!#REF!,", ",Общая!#REF!)</f>
        <v>#REF!</v>
      </c>
      <c r="D87" s="32" t="e">
        <f>CONCATENATE(Общая!#REF!)</f>
        <v>#REF!</v>
      </c>
      <c r="E87" s="32" t="e">
        <f>CONCATENATE(TEXT(Общая!#REF!,"ДД.ММ.ГГГГ"),",
 ",Общая!#REF!)</f>
        <v>#REF!</v>
      </c>
      <c r="F87" s="33" t="e">
        <f>CONCATENATE(Общая!#REF!, "
 ",Общая!#REF!)</f>
        <v>#REF!</v>
      </c>
      <c r="G87" s="29"/>
      <c r="H87" s="29"/>
    </row>
    <row r="88" spans="2:8" s="34" customFormat="1" x14ac:dyDescent="0.55000000000000004">
      <c r="B88" s="29" t="e">
        <f>CONCATENATE(Общая!#REF!)</f>
        <v>#REF!</v>
      </c>
      <c r="C88" s="31" t="e">
        <f>CONCATENATE(Общая!#REF!," ",Общая!#REF!," ",Общая!#REF!,"
",Общая!#REF!,", ",Общая!#REF!,", ",Общая!#REF!)</f>
        <v>#REF!</v>
      </c>
      <c r="D88" s="32" t="e">
        <f>CONCATENATE(Общая!#REF!)</f>
        <v>#REF!</v>
      </c>
      <c r="E88" s="32" t="e">
        <f>CONCATENATE(TEXT(Общая!#REF!,"ДД.ММ.ГГГГ"),",
 ",Общая!#REF!)</f>
        <v>#REF!</v>
      </c>
      <c r="F88" s="33" t="e">
        <f>CONCATENATE(Общая!#REF!, "
 ",Общая!#REF!)</f>
        <v>#REF!</v>
      </c>
      <c r="G88" s="29"/>
      <c r="H88" s="29"/>
    </row>
    <row r="89" spans="2:8" s="34" customFormat="1" x14ac:dyDescent="0.55000000000000004">
      <c r="B89" s="29" t="e">
        <f>CONCATENATE(Общая!#REF!)</f>
        <v>#REF!</v>
      </c>
      <c r="C89" s="31" t="e">
        <f>CONCATENATE(Общая!#REF!," ",Общая!#REF!," ",Общая!#REF!,"
",Общая!#REF!,", ",Общая!#REF!,", ",Общая!#REF!)</f>
        <v>#REF!</v>
      </c>
      <c r="D89" s="32" t="e">
        <f>CONCATENATE(Общая!#REF!)</f>
        <v>#REF!</v>
      </c>
      <c r="E89" s="32" t="e">
        <f>CONCATENATE(TEXT(Общая!#REF!,"ДД.ММ.ГГГГ"),",
 ",Общая!#REF!)</f>
        <v>#REF!</v>
      </c>
      <c r="F89" s="33" t="e">
        <f>CONCATENATE(Общая!#REF!, "
 ",Общая!#REF!)</f>
        <v>#REF!</v>
      </c>
      <c r="G89" s="29"/>
      <c r="H89" s="29"/>
    </row>
    <row r="90" spans="2:8" s="34" customFormat="1" x14ac:dyDescent="0.55000000000000004">
      <c r="B90" s="29" t="e">
        <f>CONCATENATE(Общая!#REF!)</f>
        <v>#REF!</v>
      </c>
      <c r="C90" s="31" t="e">
        <f>CONCATENATE(Общая!#REF!," ",Общая!#REF!," ",Общая!#REF!,"
",Общая!#REF!,", ",Общая!#REF!,", ",Общая!#REF!)</f>
        <v>#REF!</v>
      </c>
      <c r="D90" s="32" t="e">
        <f>CONCATENATE(Общая!#REF!)</f>
        <v>#REF!</v>
      </c>
      <c r="E90" s="32" t="e">
        <f>CONCATENATE(TEXT(Общая!#REF!,"ДД.ММ.ГГГГ"),",
 ",Общая!#REF!)</f>
        <v>#REF!</v>
      </c>
      <c r="F90" s="33" t="e">
        <f>CONCATENATE(Общая!#REF!, "
 ",Общая!#REF!)</f>
        <v>#REF!</v>
      </c>
      <c r="G90" s="29"/>
      <c r="H90" s="29"/>
    </row>
    <row r="91" spans="2:8" s="34" customFormat="1" x14ac:dyDescent="0.55000000000000004">
      <c r="B91" s="29" t="e">
        <f>CONCATENATE(Общая!#REF!)</f>
        <v>#REF!</v>
      </c>
      <c r="C91" s="31" t="e">
        <f>CONCATENATE(Общая!#REF!," ",Общая!#REF!," ",Общая!#REF!,"
",Общая!#REF!,", ",Общая!#REF!,", ",Общая!#REF!)</f>
        <v>#REF!</v>
      </c>
      <c r="D91" s="32" t="e">
        <f>CONCATENATE(Общая!#REF!)</f>
        <v>#REF!</v>
      </c>
      <c r="E91" s="32" t="e">
        <f>CONCATENATE(TEXT(Общая!#REF!,"ДД.ММ.ГГГГ"),",
 ",Общая!#REF!)</f>
        <v>#REF!</v>
      </c>
      <c r="F91" s="33" t="e">
        <f>CONCATENATE(Общая!#REF!, "
 ",Общая!#REF!)</f>
        <v>#REF!</v>
      </c>
      <c r="G91" s="29"/>
      <c r="H91" s="29"/>
    </row>
    <row r="92" spans="2:8" s="34" customFormat="1" x14ac:dyDescent="0.55000000000000004">
      <c r="B92" s="29" t="e">
        <f>CONCATENATE(Общая!#REF!)</f>
        <v>#REF!</v>
      </c>
      <c r="C92" s="31" t="e">
        <f>CONCATENATE(Общая!#REF!," ",Общая!#REF!," ",Общая!#REF!,"
",Общая!#REF!,", ",Общая!#REF!,", ",Общая!#REF!)</f>
        <v>#REF!</v>
      </c>
      <c r="D92" s="32" t="e">
        <f>CONCATENATE(Общая!#REF!)</f>
        <v>#REF!</v>
      </c>
      <c r="E92" s="32" t="e">
        <f>CONCATENATE(TEXT(Общая!#REF!,"ДД.ММ.ГГГГ"),",
 ",Общая!#REF!)</f>
        <v>#REF!</v>
      </c>
      <c r="F92" s="33" t="e">
        <f>CONCATENATE(Общая!#REF!, "
 ",Общая!#REF!)</f>
        <v>#REF!</v>
      </c>
      <c r="G92" s="29"/>
      <c r="H92" s="29"/>
    </row>
    <row r="93" spans="2:8" s="34" customFormat="1" x14ac:dyDescent="0.55000000000000004">
      <c r="B93" s="29" t="e">
        <f>CONCATENATE(Общая!#REF!)</f>
        <v>#REF!</v>
      </c>
      <c r="C93" s="31" t="e">
        <f>CONCATENATE(Общая!#REF!," ",Общая!#REF!," ",Общая!#REF!,"
",Общая!#REF!,", ",Общая!#REF!,", ",Общая!#REF!)</f>
        <v>#REF!</v>
      </c>
      <c r="D93" s="32" t="e">
        <f>CONCATENATE(Общая!#REF!)</f>
        <v>#REF!</v>
      </c>
      <c r="E93" s="32" t="e">
        <f>CONCATENATE(TEXT(Общая!#REF!,"ДД.ММ.ГГГГ"),",
 ",Общая!#REF!)</f>
        <v>#REF!</v>
      </c>
      <c r="F93" s="33" t="e">
        <f>CONCATENATE(Общая!#REF!, "
 ",Общая!#REF!)</f>
        <v>#REF!</v>
      </c>
      <c r="G93" s="29"/>
      <c r="H93" s="29"/>
    </row>
    <row r="94" spans="2:8" s="34" customFormat="1" x14ac:dyDescent="0.55000000000000004">
      <c r="B94" s="29" t="e">
        <f>CONCATENATE(Общая!#REF!)</f>
        <v>#REF!</v>
      </c>
      <c r="C94" s="31" t="e">
        <f>CONCATENATE(Общая!#REF!," ",Общая!#REF!," ",Общая!#REF!,"
",Общая!#REF!,", ",Общая!#REF!,", ",Общая!#REF!)</f>
        <v>#REF!</v>
      </c>
      <c r="D94" s="32" t="e">
        <f>CONCATENATE(Общая!#REF!)</f>
        <v>#REF!</v>
      </c>
      <c r="E94" s="32" t="e">
        <f>CONCATENATE(TEXT(Общая!#REF!,"ДД.ММ.ГГГГ"),",
 ",Общая!#REF!)</f>
        <v>#REF!</v>
      </c>
      <c r="F94" s="33" t="e">
        <f>CONCATENATE(Общая!#REF!, "
 ",Общая!#REF!)</f>
        <v>#REF!</v>
      </c>
      <c r="G94" s="29"/>
      <c r="H94" s="29"/>
    </row>
    <row r="95" spans="2:8" s="34" customFormat="1" x14ac:dyDescent="0.55000000000000004">
      <c r="B95" s="29" t="e">
        <f>CONCATENATE(Общая!#REF!)</f>
        <v>#REF!</v>
      </c>
      <c r="C95" s="31" t="e">
        <f>CONCATENATE(Общая!#REF!," ",Общая!#REF!," ",Общая!#REF!,"
",Общая!#REF!,", ",Общая!#REF!,", ",Общая!#REF!)</f>
        <v>#REF!</v>
      </c>
      <c r="D95" s="32" t="e">
        <f>CONCATENATE(Общая!#REF!)</f>
        <v>#REF!</v>
      </c>
      <c r="E95" s="32" t="e">
        <f>CONCATENATE(TEXT(Общая!#REF!,"ДД.ММ.ГГГГ"),",
 ",Общая!#REF!)</f>
        <v>#REF!</v>
      </c>
      <c r="F95" s="33" t="e">
        <f>CONCATENATE(Общая!#REF!, "
 ",Общая!#REF!)</f>
        <v>#REF!</v>
      </c>
      <c r="G95" s="29"/>
      <c r="H95" s="29"/>
    </row>
    <row r="96" spans="2:8" s="34" customFormat="1" x14ac:dyDescent="0.55000000000000004">
      <c r="B96" s="29" t="e">
        <f>CONCATENATE(Общая!#REF!)</f>
        <v>#REF!</v>
      </c>
      <c r="C96" s="31" t="e">
        <f>CONCATENATE(Общая!#REF!," ",Общая!#REF!," ",Общая!#REF!,"
",Общая!#REF!,", ",Общая!#REF!,", ",Общая!#REF!)</f>
        <v>#REF!</v>
      </c>
      <c r="D96" s="32" t="e">
        <f>CONCATENATE(Общая!#REF!)</f>
        <v>#REF!</v>
      </c>
      <c r="E96" s="32" t="e">
        <f>CONCATENATE(TEXT(Общая!#REF!,"ДД.ММ.ГГГГ"),",
 ",Общая!#REF!)</f>
        <v>#REF!</v>
      </c>
      <c r="F96" s="33" t="e">
        <f>CONCATENATE(Общая!#REF!, "
 ",Общая!#REF!)</f>
        <v>#REF!</v>
      </c>
      <c r="G96" s="29"/>
      <c r="H96" s="29"/>
    </row>
    <row r="97" spans="2:8" s="34" customFormat="1" x14ac:dyDescent="0.55000000000000004">
      <c r="B97" s="29" t="e">
        <f>CONCATENATE(Общая!#REF!)</f>
        <v>#REF!</v>
      </c>
      <c r="C97" s="31" t="e">
        <f>CONCATENATE(Общая!#REF!," ",Общая!#REF!," ",Общая!#REF!,"
",Общая!#REF!,", ",Общая!#REF!,", ",Общая!#REF!)</f>
        <v>#REF!</v>
      </c>
      <c r="D97" s="32" t="e">
        <f>CONCATENATE(Общая!#REF!)</f>
        <v>#REF!</v>
      </c>
      <c r="E97" s="32" t="e">
        <f>CONCATENATE(TEXT(Общая!#REF!,"ДД.ММ.ГГГГ"),",
 ",Общая!#REF!)</f>
        <v>#REF!</v>
      </c>
      <c r="F97" s="33" t="e">
        <f>CONCATENATE(Общая!#REF!, "
 ",Общая!#REF!)</f>
        <v>#REF!</v>
      </c>
      <c r="G97" s="29"/>
      <c r="H97" s="29"/>
    </row>
    <row r="98" spans="2:8" s="34" customFormat="1" x14ac:dyDescent="0.55000000000000004">
      <c r="B98" s="29" t="e">
        <f>CONCATENATE(Общая!#REF!)</f>
        <v>#REF!</v>
      </c>
      <c r="C98" s="31" t="e">
        <f>CONCATENATE(Общая!#REF!," ",Общая!#REF!," ",Общая!#REF!,"
",Общая!#REF!,", ",Общая!#REF!,", ",Общая!#REF!)</f>
        <v>#REF!</v>
      </c>
      <c r="D98" s="32" t="e">
        <f>CONCATENATE(Общая!#REF!)</f>
        <v>#REF!</v>
      </c>
      <c r="E98" s="32" t="e">
        <f>CONCATENATE(TEXT(Общая!#REF!,"ДД.ММ.ГГГГ"),",
 ",Общая!#REF!)</f>
        <v>#REF!</v>
      </c>
      <c r="F98" s="33" t="e">
        <f>CONCATENATE(Общая!#REF!, "
 ",Общая!#REF!)</f>
        <v>#REF!</v>
      </c>
      <c r="G98" s="29"/>
      <c r="H98" s="29"/>
    </row>
    <row r="99" spans="2:8" s="34" customFormat="1" x14ac:dyDescent="0.55000000000000004">
      <c r="B99" s="29" t="e">
        <f>CONCATENATE(Общая!#REF!)</f>
        <v>#REF!</v>
      </c>
      <c r="C99" s="31" t="e">
        <f>CONCATENATE(Общая!#REF!," ",Общая!#REF!," ",Общая!#REF!,"
",Общая!#REF!,", ",Общая!#REF!,", ",Общая!#REF!)</f>
        <v>#REF!</v>
      </c>
      <c r="D99" s="32" t="e">
        <f>CONCATENATE(Общая!#REF!)</f>
        <v>#REF!</v>
      </c>
      <c r="E99" s="32" t="e">
        <f>CONCATENATE(TEXT(Общая!#REF!,"ДД.ММ.ГГГГ"),",
 ",Общая!#REF!)</f>
        <v>#REF!</v>
      </c>
      <c r="F99" s="33" t="e">
        <f>CONCATENATE(Общая!#REF!, "
 ",Общая!#REF!)</f>
        <v>#REF!</v>
      </c>
      <c r="G99" s="29"/>
      <c r="H99" s="29"/>
    </row>
    <row r="100" spans="2:8" s="34" customFormat="1" x14ac:dyDescent="0.55000000000000004">
      <c r="B100" s="29" t="e">
        <f>CONCATENATE(Общая!#REF!)</f>
        <v>#REF!</v>
      </c>
      <c r="C100" s="31" t="e">
        <f>CONCATENATE(Общая!#REF!," ",Общая!#REF!," ",Общая!#REF!,"
",Общая!#REF!,", ",Общая!#REF!,", ",Общая!#REF!)</f>
        <v>#REF!</v>
      </c>
      <c r="D100" s="32" t="e">
        <f>CONCATENATE(Общая!#REF!)</f>
        <v>#REF!</v>
      </c>
      <c r="E100" s="32" t="e">
        <f>CONCATENATE(TEXT(Общая!#REF!,"ДД.ММ.ГГГГ"),",
 ",Общая!#REF!)</f>
        <v>#REF!</v>
      </c>
      <c r="F100" s="33" t="e">
        <f>CONCATENATE(Общая!#REF!, "
 ",Общая!#REF!)</f>
        <v>#REF!</v>
      </c>
      <c r="G100" s="29"/>
      <c r="H100" s="29"/>
    </row>
    <row r="101" spans="2:8" s="34" customFormat="1" x14ac:dyDescent="0.55000000000000004">
      <c r="B101" s="29" t="e">
        <f>CONCATENATE(Общая!#REF!)</f>
        <v>#REF!</v>
      </c>
      <c r="C101" s="31" t="e">
        <f>CONCATENATE(Общая!#REF!," ",Общая!#REF!," ",Общая!#REF!,"
",Общая!#REF!,", ",Общая!#REF!,", ",Общая!#REF!)</f>
        <v>#REF!</v>
      </c>
      <c r="D101" s="32" t="e">
        <f>CONCATENATE(Общая!#REF!)</f>
        <v>#REF!</v>
      </c>
      <c r="E101" s="32" t="e">
        <f>CONCATENATE(TEXT(Общая!#REF!,"ДД.ММ.ГГГГ"),",
 ",Общая!#REF!)</f>
        <v>#REF!</v>
      </c>
      <c r="F101" s="33" t="e">
        <f>CONCATENATE(Общая!#REF!, "
 ",Общая!#REF!)</f>
        <v>#REF!</v>
      </c>
      <c r="G101" s="29"/>
      <c r="H101" s="29"/>
    </row>
    <row r="102" spans="2:8" s="34" customFormat="1" x14ac:dyDescent="0.55000000000000004">
      <c r="B102" s="29" t="e">
        <f>CONCATENATE(Общая!#REF!)</f>
        <v>#REF!</v>
      </c>
      <c r="C102" s="31" t="e">
        <f>CONCATENATE(Общая!#REF!," ",Общая!#REF!," ",Общая!#REF!,"
",Общая!#REF!,", ",Общая!#REF!,", ",Общая!#REF!)</f>
        <v>#REF!</v>
      </c>
      <c r="D102" s="32" t="e">
        <f>CONCATENATE(Общая!#REF!)</f>
        <v>#REF!</v>
      </c>
      <c r="E102" s="32" t="e">
        <f>CONCATENATE(TEXT(Общая!#REF!,"ДД.ММ.ГГГГ"),",
 ",Общая!#REF!)</f>
        <v>#REF!</v>
      </c>
      <c r="F102" s="33" t="e">
        <f>CONCATENATE(Общая!#REF!, "
 ",Общая!#REF!)</f>
        <v>#REF!</v>
      </c>
      <c r="G102" s="29"/>
      <c r="H102" s="29"/>
    </row>
    <row r="103" spans="2:8" s="34" customFormat="1" x14ac:dyDescent="0.55000000000000004">
      <c r="B103" s="29" t="e">
        <f>CONCATENATE(Общая!#REF!)</f>
        <v>#REF!</v>
      </c>
      <c r="C103" s="31" t="e">
        <f>CONCATENATE(Общая!#REF!," ",Общая!#REF!," ",Общая!#REF!,"
",Общая!#REF!,", ",Общая!#REF!,", ",Общая!#REF!)</f>
        <v>#REF!</v>
      </c>
      <c r="D103" s="32" t="e">
        <f>CONCATENATE(Общая!#REF!)</f>
        <v>#REF!</v>
      </c>
      <c r="E103" s="32" t="e">
        <f>CONCATENATE(TEXT(Общая!#REF!,"ДД.ММ.ГГГГ"),",
 ",Общая!#REF!)</f>
        <v>#REF!</v>
      </c>
      <c r="F103" s="33" t="e">
        <f>CONCATENATE(Общая!#REF!, "
 ",Общая!#REF!)</f>
        <v>#REF!</v>
      </c>
      <c r="G103" s="29"/>
      <c r="H103" s="29"/>
    </row>
    <row r="104" spans="2:8" s="34" customFormat="1" x14ac:dyDescent="0.55000000000000004">
      <c r="B104" s="29" t="e">
        <f>CONCATENATE(Общая!#REF!)</f>
        <v>#REF!</v>
      </c>
      <c r="C104" s="31" t="e">
        <f>CONCATENATE(Общая!#REF!," ",Общая!#REF!," ",Общая!#REF!,"
",Общая!#REF!,", ",Общая!#REF!,", ",Общая!#REF!)</f>
        <v>#REF!</v>
      </c>
      <c r="D104" s="32" t="e">
        <f>CONCATENATE(Общая!#REF!)</f>
        <v>#REF!</v>
      </c>
      <c r="E104" s="32" t="e">
        <f>CONCATENATE(TEXT(Общая!#REF!,"ДД.ММ.ГГГГ"),",
 ",Общая!#REF!)</f>
        <v>#REF!</v>
      </c>
      <c r="F104" s="33" t="e">
        <f>CONCATENATE(Общая!#REF!, "
 ",Общая!#REF!)</f>
        <v>#REF!</v>
      </c>
      <c r="G104" s="29"/>
      <c r="H104" s="29"/>
    </row>
    <row r="105" spans="2:8" s="34" customFormat="1" x14ac:dyDescent="0.55000000000000004">
      <c r="B105" s="29" t="e">
        <f>CONCATENATE(Общая!#REF!)</f>
        <v>#REF!</v>
      </c>
      <c r="C105" s="31" t="e">
        <f>CONCATENATE(Общая!#REF!," ",Общая!#REF!," ",Общая!#REF!,"
",Общая!#REF!,", ",Общая!#REF!,", ",Общая!#REF!)</f>
        <v>#REF!</v>
      </c>
      <c r="D105" s="32" t="e">
        <f>CONCATENATE(Общая!#REF!)</f>
        <v>#REF!</v>
      </c>
      <c r="E105" s="32" t="e">
        <f>CONCATENATE(TEXT(Общая!#REF!,"ДД.ММ.ГГГГ"),",
 ",Общая!#REF!)</f>
        <v>#REF!</v>
      </c>
      <c r="F105" s="33" t="e">
        <f>CONCATENATE(Общая!#REF!, "
 ",Общая!#REF!)</f>
        <v>#REF!</v>
      </c>
      <c r="G105" s="29"/>
      <c r="H105" s="29"/>
    </row>
    <row r="106" spans="2:8" s="34" customFormat="1" x14ac:dyDescent="0.55000000000000004">
      <c r="B106" s="29" t="e">
        <f>CONCATENATE(Общая!#REF!)</f>
        <v>#REF!</v>
      </c>
      <c r="C106" s="31" t="e">
        <f>CONCATENATE(Общая!#REF!," ",Общая!#REF!," ",Общая!#REF!,"
",Общая!#REF!,", ",Общая!#REF!,", ",Общая!#REF!)</f>
        <v>#REF!</v>
      </c>
      <c r="D106" s="32" t="e">
        <f>CONCATENATE(Общая!#REF!)</f>
        <v>#REF!</v>
      </c>
      <c r="E106" s="32" t="e">
        <f>CONCATENATE(TEXT(Общая!#REF!,"ДД.ММ.ГГГГ"),",
 ",Общая!#REF!)</f>
        <v>#REF!</v>
      </c>
      <c r="F106" s="33" t="e">
        <f>CONCATENATE(Общая!#REF!, "
 ",Общая!#REF!)</f>
        <v>#REF!</v>
      </c>
      <c r="G106" s="29"/>
      <c r="H106" s="29"/>
    </row>
    <row r="107" spans="2:8" s="34" customFormat="1" x14ac:dyDescent="0.55000000000000004">
      <c r="B107" s="29" t="e">
        <f>CONCATENATE(Общая!#REF!)</f>
        <v>#REF!</v>
      </c>
      <c r="C107" s="31" t="e">
        <f>CONCATENATE(Общая!#REF!," ",Общая!#REF!," ",Общая!#REF!,"
",Общая!#REF!,", ",Общая!#REF!,", ",Общая!#REF!)</f>
        <v>#REF!</v>
      </c>
      <c r="D107" s="32" t="e">
        <f>CONCATENATE(Общая!#REF!)</f>
        <v>#REF!</v>
      </c>
      <c r="E107" s="32" t="e">
        <f>CONCATENATE(TEXT(Общая!#REF!,"ДД.ММ.ГГГГ"),",
 ",Общая!#REF!)</f>
        <v>#REF!</v>
      </c>
      <c r="F107" s="33" t="e">
        <f>CONCATENATE(Общая!#REF!, "
 ",Общая!#REF!)</f>
        <v>#REF!</v>
      </c>
      <c r="G107" s="29"/>
      <c r="H107" s="29"/>
    </row>
    <row r="108" spans="2:8" s="34" customFormat="1" x14ac:dyDescent="0.55000000000000004">
      <c r="B108" s="29" t="e">
        <f>CONCATENATE(Общая!#REF!)</f>
        <v>#REF!</v>
      </c>
      <c r="C108" s="31" t="e">
        <f>CONCATENATE(Общая!#REF!," ",Общая!#REF!," ",Общая!#REF!,"
",Общая!#REF!,", ",Общая!#REF!,", ",Общая!#REF!)</f>
        <v>#REF!</v>
      </c>
      <c r="D108" s="32" t="e">
        <f>CONCATENATE(Общая!#REF!)</f>
        <v>#REF!</v>
      </c>
      <c r="E108" s="32" t="e">
        <f>CONCATENATE(TEXT(Общая!#REF!,"ДД.ММ.ГГГГ"),",
 ",Общая!#REF!)</f>
        <v>#REF!</v>
      </c>
      <c r="F108" s="33" t="e">
        <f>CONCATENATE(Общая!#REF!, "
 ",Общая!#REF!)</f>
        <v>#REF!</v>
      </c>
      <c r="G108" s="29"/>
      <c r="H108" s="29"/>
    </row>
    <row r="109" spans="2:8" s="34" customFormat="1" x14ac:dyDescent="0.55000000000000004">
      <c r="B109" s="29" t="e">
        <f>CONCATENATE(Общая!#REF!)</f>
        <v>#REF!</v>
      </c>
      <c r="C109" s="31" t="e">
        <f>CONCATENATE(Общая!#REF!," ",Общая!#REF!," ",Общая!#REF!,"
",Общая!#REF!,", ",Общая!#REF!,", ",Общая!#REF!)</f>
        <v>#REF!</v>
      </c>
      <c r="D109" s="32" t="e">
        <f>CONCATENATE(Общая!#REF!)</f>
        <v>#REF!</v>
      </c>
      <c r="E109" s="32" t="e">
        <f>CONCATENATE(TEXT(Общая!#REF!,"ДД.ММ.ГГГГ"),",
 ",Общая!#REF!)</f>
        <v>#REF!</v>
      </c>
      <c r="F109" s="33" t="e">
        <f>CONCATENATE(Общая!#REF!, "
 ",Общая!#REF!)</f>
        <v>#REF!</v>
      </c>
      <c r="G109" s="29"/>
      <c r="H109" s="29"/>
    </row>
    <row r="110" spans="2:8" s="34" customFormat="1" x14ac:dyDescent="0.55000000000000004">
      <c r="B110" s="29" t="e">
        <f>CONCATENATE(Общая!#REF!)</f>
        <v>#REF!</v>
      </c>
      <c r="C110" s="31" t="e">
        <f>CONCATENATE(Общая!#REF!," ",Общая!#REF!," ",Общая!#REF!,"
",Общая!#REF!,", ",Общая!#REF!,", ",Общая!#REF!)</f>
        <v>#REF!</v>
      </c>
      <c r="D110" s="32" t="e">
        <f>CONCATENATE(Общая!#REF!)</f>
        <v>#REF!</v>
      </c>
      <c r="E110" s="32" t="e">
        <f>CONCATENATE(TEXT(Общая!#REF!,"ДД.ММ.ГГГГ"),",
 ",Общая!#REF!)</f>
        <v>#REF!</v>
      </c>
      <c r="F110" s="33" t="e">
        <f>CONCATENATE(Общая!#REF!, "
 ",Общая!#REF!)</f>
        <v>#REF!</v>
      </c>
      <c r="G110" s="29"/>
      <c r="H110" s="29"/>
    </row>
    <row r="111" spans="2:8" s="34" customFormat="1" x14ac:dyDescent="0.55000000000000004">
      <c r="B111" s="29" t="e">
        <f>CONCATENATE(Общая!#REF!)</f>
        <v>#REF!</v>
      </c>
      <c r="C111" s="31" t="e">
        <f>CONCATENATE(Общая!#REF!," ",Общая!#REF!," ",Общая!#REF!,"
",Общая!#REF!,", ",Общая!#REF!,", ",Общая!#REF!)</f>
        <v>#REF!</v>
      </c>
      <c r="D111" s="32" t="e">
        <f>CONCATENATE(Общая!#REF!)</f>
        <v>#REF!</v>
      </c>
      <c r="E111" s="32" t="e">
        <f>CONCATENATE(TEXT(Общая!#REF!,"ДД.ММ.ГГГГ"),",
 ",Общая!#REF!)</f>
        <v>#REF!</v>
      </c>
      <c r="F111" s="33" t="e">
        <f>CONCATENATE(Общая!#REF!, "
 ",Общая!#REF!)</f>
        <v>#REF!</v>
      </c>
      <c r="G111" s="29"/>
      <c r="H111" s="29"/>
    </row>
    <row r="112" spans="2:8" s="34" customFormat="1" x14ac:dyDescent="0.55000000000000004">
      <c r="B112" s="29" t="e">
        <f>CONCATENATE(Общая!#REF!)</f>
        <v>#REF!</v>
      </c>
      <c r="C112" s="31" t="e">
        <f>CONCATENATE(Общая!#REF!," ",Общая!#REF!," ",Общая!#REF!,"
",Общая!#REF!,", ",Общая!#REF!,", ",Общая!#REF!)</f>
        <v>#REF!</v>
      </c>
      <c r="D112" s="32" t="e">
        <f>CONCATENATE(Общая!#REF!)</f>
        <v>#REF!</v>
      </c>
      <c r="E112" s="32" t="e">
        <f>CONCATENATE(TEXT(Общая!#REF!,"ДД.ММ.ГГГГ"),",
 ",Общая!#REF!)</f>
        <v>#REF!</v>
      </c>
      <c r="F112" s="33" t="e">
        <f>CONCATENATE(Общая!#REF!, "
 ",Общая!#REF!)</f>
        <v>#REF!</v>
      </c>
      <c r="G112" s="29"/>
      <c r="H112" s="29"/>
    </row>
    <row r="113" spans="2:8" s="34" customFormat="1" x14ac:dyDescent="0.55000000000000004">
      <c r="B113" s="29" t="e">
        <f>CONCATENATE(Общая!#REF!)</f>
        <v>#REF!</v>
      </c>
      <c r="C113" s="31" t="e">
        <f>CONCATENATE(Общая!#REF!," ",Общая!#REF!," ",Общая!#REF!,"
",Общая!#REF!,", ",Общая!#REF!,", ",Общая!#REF!)</f>
        <v>#REF!</v>
      </c>
      <c r="D113" s="32" t="e">
        <f>CONCATENATE(Общая!#REF!)</f>
        <v>#REF!</v>
      </c>
      <c r="E113" s="32" t="e">
        <f>CONCATENATE(TEXT(Общая!#REF!,"ДД.ММ.ГГГГ"),",
 ",Общая!#REF!)</f>
        <v>#REF!</v>
      </c>
      <c r="F113" s="33" t="e">
        <f>CONCATENATE(Общая!#REF!, "
 ",Общая!#REF!)</f>
        <v>#REF!</v>
      </c>
      <c r="G113" s="29"/>
      <c r="H113" s="29"/>
    </row>
    <row r="114" spans="2:8" s="34" customFormat="1" x14ac:dyDescent="0.55000000000000004">
      <c r="B114" s="29" t="e">
        <f>CONCATENATE(Общая!#REF!)</f>
        <v>#REF!</v>
      </c>
      <c r="C114" s="31" t="e">
        <f>CONCATENATE(Общая!#REF!," ",Общая!#REF!," ",Общая!#REF!,"
",Общая!#REF!,", ",Общая!#REF!,", ",Общая!#REF!)</f>
        <v>#REF!</v>
      </c>
      <c r="D114" s="32" t="e">
        <f>CONCATENATE(Общая!#REF!)</f>
        <v>#REF!</v>
      </c>
      <c r="E114" s="32" t="e">
        <f>CONCATENATE(TEXT(Общая!#REF!,"ДД.ММ.ГГГГ"),",
 ",Общая!#REF!)</f>
        <v>#REF!</v>
      </c>
      <c r="F114" s="33" t="e">
        <f>CONCATENATE(Общая!#REF!, "
 ",Общая!#REF!)</f>
        <v>#REF!</v>
      </c>
      <c r="G114" s="29"/>
      <c r="H114" s="29"/>
    </row>
    <row r="115" spans="2:8" s="34" customFormat="1" x14ac:dyDescent="0.55000000000000004">
      <c r="B115" s="29" t="e">
        <f>CONCATENATE(Общая!#REF!)</f>
        <v>#REF!</v>
      </c>
      <c r="C115" s="31" t="e">
        <f>CONCATENATE(Общая!#REF!," ",Общая!#REF!," ",Общая!#REF!,"
",Общая!#REF!,", ",Общая!#REF!,", ",Общая!#REF!)</f>
        <v>#REF!</v>
      </c>
      <c r="D115" s="32" t="e">
        <f>CONCATENATE(Общая!#REF!)</f>
        <v>#REF!</v>
      </c>
      <c r="E115" s="32" t="e">
        <f>CONCATENATE(TEXT(Общая!#REF!,"ДД.ММ.ГГГГ"),",
 ",Общая!#REF!)</f>
        <v>#REF!</v>
      </c>
      <c r="F115" s="33" t="e">
        <f>CONCATENATE(Общая!#REF!, "
 ",Общая!#REF!)</f>
        <v>#REF!</v>
      </c>
      <c r="G115" s="29"/>
      <c r="H115" s="29"/>
    </row>
    <row r="116" spans="2:8" s="34" customFormat="1" x14ac:dyDescent="0.55000000000000004">
      <c r="B116" s="29" t="e">
        <f>CONCATENATE(Общая!#REF!)</f>
        <v>#REF!</v>
      </c>
      <c r="C116" s="31" t="e">
        <f>CONCATENATE(Общая!#REF!," ",Общая!#REF!," ",Общая!#REF!,"
",Общая!#REF!,", ",Общая!#REF!,", ",Общая!#REF!)</f>
        <v>#REF!</v>
      </c>
      <c r="D116" s="32" t="e">
        <f>CONCATENATE(Общая!#REF!)</f>
        <v>#REF!</v>
      </c>
      <c r="E116" s="32" t="e">
        <f>CONCATENATE(TEXT(Общая!#REF!,"ДД.ММ.ГГГГ"),",
 ",Общая!#REF!)</f>
        <v>#REF!</v>
      </c>
      <c r="F116" s="33" t="e">
        <f>CONCATENATE(Общая!#REF!, "
 ",Общая!#REF!)</f>
        <v>#REF!</v>
      </c>
      <c r="G116" s="29"/>
      <c r="H116" s="29"/>
    </row>
    <row r="117" spans="2:8" s="34" customFormat="1" x14ac:dyDescent="0.55000000000000004">
      <c r="B117" s="29" t="e">
        <f>CONCATENATE(Общая!#REF!)</f>
        <v>#REF!</v>
      </c>
      <c r="C117" s="31" t="e">
        <f>CONCATENATE(Общая!#REF!," ",Общая!#REF!," ",Общая!#REF!,"
",Общая!#REF!,", ",Общая!#REF!,", ",Общая!#REF!)</f>
        <v>#REF!</v>
      </c>
      <c r="D117" s="32" t="e">
        <f>CONCATENATE(Общая!#REF!)</f>
        <v>#REF!</v>
      </c>
      <c r="E117" s="32" t="e">
        <f>CONCATENATE(TEXT(Общая!#REF!,"ДД.ММ.ГГГГ"),",
 ",Общая!#REF!)</f>
        <v>#REF!</v>
      </c>
      <c r="F117" s="33" t="e">
        <f>CONCATENATE(Общая!#REF!, "
 ",Общая!#REF!)</f>
        <v>#REF!</v>
      </c>
      <c r="G117" s="29"/>
      <c r="H117" s="29"/>
    </row>
    <row r="118" spans="2:8" s="34" customFormat="1" x14ac:dyDescent="0.55000000000000004">
      <c r="B118" s="29" t="e">
        <f>CONCATENATE(Общая!#REF!)</f>
        <v>#REF!</v>
      </c>
      <c r="C118" s="31" t="e">
        <f>CONCATENATE(Общая!#REF!," ",Общая!#REF!," ",Общая!#REF!,"
",Общая!#REF!,", ",Общая!#REF!,", ",Общая!#REF!)</f>
        <v>#REF!</v>
      </c>
      <c r="D118" s="32" t="e">
        <f>CONCATENATE(Общая!#REF!)</f>
        <v>#REF!</v>
      </c>
      <c r="E118" s="32" t="e">
        <f>CONCATENATE(TEXT(Общая!#REF!,"ДД.ММ.ГГГГ"),",
 ",Общая!#REF!)</f>
        <v>#REF!</v>
      </c>
      <c r="F118" s="33" t="e">
        <f>CONCATENATE(Общая!#REF!, "
 ",Общая!#REF!)</f>
        <v>#REF!</v>
      </c>
      <c r="G118" s="29"/>
      <c r="H118" s="29"/>
    </row>
    <row r="119" spans="2:8" s="34" customFormat="1" x14ac:dyDescent="0.55000000000000004">
      <c r="B119" s="29" t="e">
        <f>CONCATENATE(Общая!#REF!)</f>
        <v>#REF!</v>
      </c>
      <c r="C119" s="31" t="e">
        <f>CONCATENATE(Общая!#REF!," ",Общая!#REF!," ",Общая!#REF!,"
",Общая!#REF!,", ",Общая!#REF!,", ",Общая!#REF!)</f>
        <v>#REF!</v>
      </c>
      <c r="D119" s="32" t="e">
        <f>CONCATENATE(Общая!#REF!)</f>
        <v>#REF!</v>
      </c>
      <c r="E119" s="32" t="e">
        <f>CONCATENATE(TEXT(Общая!#REF!,"ДД.ММ.ГГГГ"),",
 ",Общая!#REF!)</f>
        <v>#REF!</v>
      </c>
      <c r="F119" s="33" t="e">
        <f>CONCATENATE(Общая!#REF!, "
 ",Общая!#REF!)</f>
        <v>#REF!</v>
      </c>
      <c r="G119" s="29"/>
      <c r="H119" s="29"/>
    </row>
    <row r="120" spans="2:8" s="34" customFormat="1" x14ac:dyDescent="0.55000000000000004">
      <c r="B120" s="29" t="e">
        <f>CONCATENATE(Общая!#REF!)</f>
        <v>#REF!</v>
      </c>
      <c r="C120" s="31" t="e">
        <f>CONCATENATE(Общая!#REF!," ",Общая!#REF!," ",Общая!#REF!,"
",Общая!#REF!,", ",Общая!#REF!,", ",Общая!#REF!)</f>
        <v>#REF!</v>
      </c>
      <c r="D120" s="32" t="e">
        <f>CONCATENATE(Общая!#REF!)</f>
        <v>#REF!</v>
      </c>
      <c r="E120" s="32" t="e">
        <f>CONCATENATE(TEXT(Общая!#REF!,"ДД.ММ.ГГГГ"),",
 ",Общая!#REF!)</f>
        <v>#REF!</v>
      </c>
      <c r="F120" s="33" t="e">
        <f>CONCATENATE(Общая!#REF!, "
 ",Общая!#REF!)</f>
        <v>#REF!</v>
      </c>
      <c r="G120" s="29"/>
      <c r="H120" s="29"/>
    </row>
    <row r="121" spans="2:8" s="34" customFormat="1" x14ac:dyDescent="0.55000000000000004">
      <c r="B121" s="29" t="e">
        <f>CONCATENATE(Общая!#REF!)</f>
        <v>#REF!</v>
      </c>
      <c r="C121" s="31" t="e">
        <f>CONCATENATE(Общая!#REF!," ",Общая!#REF!," ",Общая!#REF!,"
",Общая!#REF!,", ",Общая!#REF!,", ",Общая!#REF!)</f>
        <v>#REF!</v>
      </c>
      <c r="D121" s="32" t="e">
        <f>CONCATENATE(Общая!#REF!)</f>
        <v>#REF!</v>
      </c>
      <c r="E121" s="32" t="e">
        <f>CONCATENATE(TEXT(Общая!#REF!,"ДД.ММ.ГГГГ"),",
 ",Общая!#REF!)</f>
        <v>#REF!</v>
      </c>
      <c r="F121" s="33" t="e">
        <f>CONCATENATE(Общая!#REF!, "
 ",Общая!#REF!)</f>
        <v>#REF!</v>
      </c>
      <c r="G121" s="29"/>
      <c r="H121" s="29"/>
    </row>
    <row r="122" spans="2:8" s="34" customFormat="1" x14ac:dyDescent="0.55000000000000004">
      <c r="B122" s="29" t="e">
        <f>CONCATENATE(Общая!#REF!)</f>
        <v>#REF!</v>
      </c>
      <c r="C122" s="31" t="e">
        <f>CONCATENATE(Общая!#REF!," ",Общая!#REF!," ",Общая!#REF!,"
",Общая!#REF!,", ",Общая!#REF!,", ",Общая!#REF!)</f>
        <v>#REF!</v>
      </c>
      <c r="D122" s="32" t="e">
        <f>CONCATENATE(Общая!#REF!)</f>
        <v>#REF!</v>
      </c>
      <c r="E122" s="32" t="e">
        <f>CONCATENATE(TEXT(Общая!#REF!,"ДД.ММ.ГГГГ"),",
 ",Общая!#REF!)</f>
        <v>#REF!</v>
      </c>
      <c r="F122" s="33" t="e">
        <f>CONCATENATE(Общая!#REF!, "
 ",Общая!#REF!)</f>
        <v>#REF!</v>
      </c>
      <c r="G122" s="29"/>
      <c r="H122" s="29"/>
    </row>
    <row r="123" spans="2:8" s="34" customFormat="1" x14ac:dyDescent="0.55000000000000004">
      <c r="B123" s="29" t="e">
        <f>CONCATENATE(Общая!#REF!)</f>
        <v>#REF!</v>
      </c>
      <c r="C123" s="31" t="e">
        <f>CONCATENATE(Общая!#REF!," ",Общая!#REF!," ",Общая!#REF!,"
",Общая!#REF!,", ",Общая!#REF!,", ",Общая!#REF!)</f>
        <v>#REF!</v>
      </c>
      <c r="D123" s="32" t="e">
        <f>CONCATENATE(Общая!#REF!)</f>
        <v>#REF!</v>
      </c>
      <c r="E123" s="32" t="e">
        <f>CONCATENATE(TEXT(Общая!#REF!,"ДД.ММ.ГГГГ"),",
 ",Общая!#REF!)</f>
        <v>#REF!</v>
      </c>
      <c r="F123" s="33" t="e">
        <f>CONCATENATE(Общая!#REF!, "
 ",Общая!#REF!)</f>
        <v>#REF!</v>
      </c>
      <c r="G123" s="29"/>
      <c r="H123" s="29"/>
    </row>
    <row r="124" spans="2:8" s="34" customFormat="1" x14ac:dyDescent="0.55000000000000004">
      <c r="B124" s="29" t="e">
        <f>CONCATENATE(Общая!#REF!)</f>
        <v>#REF!</v>
      </c>
      <c r="C124" s="31" t="e">
        <f>CONCATENATE(Общая!#REF!," ",Общая!#REF!," ",Общая!#REF!,"
",Общая!#REF!,", ",Общая!#REF!,", ",Общая!#REF!)</f>
        <v>#REF!</v>
      </c>
      <c r="D124" s="32" t="e">
        <f>CONCATENATE(Общая!#REF!)</f>
        <v>#REF!</v>
      </c>
      <c r="E124" s="32" t="e">
        <f>CONCATENATE(TEXT(Общая!#REF!,"ДД.ММ.ГГГГ"),",
 ",Общая!#REF!)</f>
        <v>#REF!</v>
      </c>
      <c r="F124" s="33" t="e">
        <f>CONCATENATE(Общая!#REF!, "
 ",Общая!#REF!)</f>
        <v>#REF!</v>
      </c>
      <c r="G124" s="29"/>
      <c r="H124" s="29"/>
    </row>
    <row r="125" spans="2:8" s="34" customFormat="1" x14ac:dyDescent="0.55000000000000004">
      <c r="B125" s="29" t="e">
        <f>CONCATENATE(Общая!#REF!)</f>
        <v>#REF!</v>
      </c>
      <c r="C125" s="31" t="e">
        <f>CONCATENATE(Общая!#REF!," ",Общая!#REF!," ",Общая!#REF!,"
",Общая!#REF!,", ",Общая!#REF!,", ",Общая!#REF!)</f>
        <v>#REF!</v>
      </c>
      <c r="D125" s="32" t="e">
        <f>CONCATENATE(Общая!#REF!)</f>
        <v>#REF!</v>
      </c>
      <c r="E125" s="32" t="e">
        <f>CONCATENATE(TEXT(Общая!#REF!,"ДД.ММ.ГГГГ"),",
 ",Общая!#REF!)</f>
        <v>#REF!</v>
      </c>
      <c r="F125" s="33" t="e">
        <f>CONCATENATE(Общая!#REF!, "
 ",Общая!#REF!)</f>
        <v>#REF!</v>
      </c>
      <c r="G125" s="29"/>
      <c r="H125" s="29"/>
    </row>
    <row r="126" spans="2:8" s="34" customFormat="1" x14ac:dyDescent="0.55000000000000004">
      <c r="B126" s="29" t="e">
        <f>CONCATENATE(Общая!#REF!)</f>
        <v>#REF!</v>
      </c>
      <c r="C126" s="31" t="e">
        <f>CONCATENATE(Общая!#REF!," ",Общая!#REF!," ",Общая!#REF!,"
",Общая!#REF!,", ",Общая!#REF!,", ",Общая!#REF!)</f>
        <v>#REF!</v>
      </c>
      <c r="D126" s="32" t="e">
        <f>CONCATENATE(Общая!#REF!)</f>
        <v>#REF!</v>
      </c>
      <c r="E126" s="32" t="e">
        <f>CONCATENATE(TEXT(Общая!#REF!,"ДД.ММ.ГГГГ"),",
 ",Общая!#REF!)</f>
        <v>#REF!</v>
      </c>
      <c r="F126" s="33" t="e">
        <f>CONCATENATE(Общая!#REF!, "
 ",Общая!#REF!)</f>
        <v>#REF!</v>
      </c>
      <c r="G126" s="29"/>
      <c r="H126" s="29"/>
    </row>
    <row r="127" spans="2:8" s="34" customFormat="1" x14ac:dyDescent="0.55000000000000004">
      <c r="B127" s="29" t="e">
        <f>CONCATENATE(Общая!#REF!)</f>
        <v>#REF!</v>
      </c>
      <c r="C127" s="31" t="e">
        <f>CONCATENATE(Общая!#REF!," ",Общая!#REF!," ",Общая!#REF!,"
",Общая!#REF!,", ",Общая!#REF!,", ",Общая!#REF!)</f>
        <v>#REF!</v>
      </c>
      <c r="D127" s="32" t="e">
        <f>CONCATENATE(Общая!#REF!)</f>
        <v>#REF!</v>
      </c>
      <c r="E127" s="32" t="e">
        <f>CONCATENATE(TEXT(Общая!#REF!,"ДД.ММ.ГГГГ"),",
 ",Общая!#REF!)</f>
        <v>#REF!</v>
      </c>
      <c r="F127" s="33" t="e">
        <f>CONCATENATE(Общая!#REF!, "
 ",Общая!#REF!)</f>
        <v>#REF!</v>
      </c>
      <c r="G127" s="29"/>
      <c r="H127" s="29"/>
    </row>
    <row r="128" spans="2:8" s="34" customFormat="1" x14ac:dyDescent="0.55000000000000004">
      <c r="B128" s="29" t="e">
        <f>CONCATENATE(Общая!#REF!)</f>
        <v>#REF!</v>
      </c>
      <c r="C128" s="31" t="e">
        <f>CONCATENATE(Общая!#REF!," ",Общая!#REF!," ",Общая!#REF!,"
",Общая!#REF!,", ",Общая!#REF!,", ",Общая!#REF!)</f>
        <v>#REF!</v>
      </c>
      <c r="D128" s="32" t="e">
        <f>CONCATENATE(Общая!#REF!)</f>
        <v>#REF!</v>
      </c>
      <c r="E128" s="32" t="e">
        <f>CONCATENATE(TEXT(Общая!#REF!,"ДД.ММ.ГГГГ"),",
 ",Общая!#REF!)</f>
        <v>#REF!</v>
      </c>
      <c r="F128" s="33" t="e">
        <f>CONCATENATE(Общая!#REF!, "
 ",Общая!#REF!)</f>
        <v>#REF!</v>
      </c>
      <c r="G128" s="29"/>
      <c r="H128" s="29"/>
    </row>
    <row r="129" spans="2:8" s="34" customFormat="1" x14ac:dyDescent="0.55000000000000004">
      <c r="B129" s="29" t="e">
        <f>CONCATENATE(Общая!#REF!)</f>
        <v>#REF!</v>
      </c>
      <c r="C129" s="31" t="e">
        <f>CONCATENATE(Общая!#REF!," ",Общая!#REF!," ",Общая!#REF!,"
",Общая!#REF!,", ",Общая!#REF!,", ",Общая!#REF!)</f>
        <v>#REF!</v>
      </c>
      <c r="D129" s="32" t="e">
        <f>CONCATENATE(Общая!#REF!)</f>
        <v>#REF!</v>
      </c>
      <c r="E129" s="32" t="e">
        <f>CONCATENATE(TEXT(Общая!#REF!,"ДД.ММ.ГГГГ"),",
 ",Общая!#REF!)</f>
        <v>#REF!</v>
      </c>
      <c r="F129" s="33" t="e">
        <f>CONCATENATE(Общая!#REF!, "
 ",Общая!#REF!)</f>
        <v>#REF!</v>
      </c>
      <c r="G129" s="29"/>
      <c r="H129" s="29"/>
    </row>
    <row r="130" spans="2:8" s="34" customFormat="1" x14ac:dyDescent="0.55000000000000004">
      <c r="B130" s="29" t="e">
        <f>CONCATENATE(Общая!#REF!)</f>
        <v>#REF!</v>
      </c>
      <c r="C130" s="31" t="e">
        <f>CONCATENATE(Общая!#REF!," ",Общая!#REF!," ",Общая!#REF!,"
",Общая!#REF!,", ",Общая!#REF!,", ",Общая!#REF!)</f>
        <v>#REF!</v>
      </c>
      <c r="D130" s="32" t="e">
        <f>CONCATENATE(Общая!#REF!)</f>
        <v>#REF!</v>
      </c>
      <c r="E130" s="32" t="e">
        <f>CONCATENATE(TEXT(Общая!#REF!,"ДД.ММ.ГГГГ"),",
 ",Общая!#REF!)</f>
        <v>#REF!</v>
      </c>
      <c r="F130" s="33" t="e">
        <f>CONCATENATE(Общая!#REF!, "
 ",Общая!#REF!)</f>
        <v>#REF!</v>
      </c>
      <c r="G130" s="29"/>
      <c r="H130" s="29"/>
    </row>
    <row r="131" spans="2:8" s="34" customFormat="1" x14ac:dyDescent="0.55000000000000004">
      <c r="B131" s="29" t="e">
        <f>CONCATENATE(Общая!#REF!)</f>
        <v>#REF!</v>
      </c>
      <c r="C131" s="31" t="e">
        <f>CONCATENATE(Общая!#REF!," ",Общая!#REF!," ",Общая!#REF!,"
",Общая!#REF!,", ",Общая!#REF!,", ",Общая!#REF!)</f>
        <v>#REF!</v>
      </c>
      <c r="D131" s="32" t="e">
        <f>CONCATENATE(Общая!#REF!)</f>
        <v>#REF!</v>
      </c>
      <c r="E131" s="32" t="e">
        <f>CONCATENATE(TEXT(Общая!#REF!,"ДД.ММ.ГГГГ"),",
 ",Общая!#REF!)</f>
        <v>#REF!</v>
      </c>
      <c r="F131" s="33" t="e">
        <f>CONCATENATE(Общая!#REF!, "
 ",Общая!#REF!)</f>
        <v>#REF!</v>
      </c>
      <c r="G131" s="29"/>
      <c r="H131" s="29"/>
    </row>
    <row r="132" spans="2:8" s="34" customFormat="1" x14ac:dyDescent="0.55000000000000004">
      <c r="B132" s="29" t="e">
        <f>CONCATENATE(Общая!#REF!)</f>
        <v>#REF!</v>
      </c>
      <c r="C132" s="31" t="e">
        <f>CONCATENATE(Общая!#REF!," ",Общая!#REF!," ",Общая!#REF!,"
",Общая!#REF!,", ",Общая!#REF!,", ",Общая!#REF!)</f>
        <v>#REF!</v>
      </c>
      <c r="D132" s="32" t="e">
        <f>CONCATENATE(Общая!#REF!)</f>
        <v>#REF!</v>
      </c>
      <c r="E132" s="32" t="e">
        <f>CONCATENATE(TEXT(Общая!#REF!,"ДД.ММ.ГГГГ"),",
 ",Общая!#REF!)</f>
        <v>#REF!</v>
      </c>
      <c r="F132" s="33" t="e">
        <f>CONCATENATE(Общая!#REF!, "
 ",Общая!#REF!)</f>
        <v>#REF!</v>
      </c>
      <c r="G132" s="29"/>
      <c r="H132" s="29"/>
    </row>
    <row r="133" spans="2:8" x14ac:dyDescent="0.55000000000000004">
      <c r="B133" s="34"/>
      <c r="C133" s="35"/>
      <c r="D133" s="34"/>
      <c r="E133" s="35"/>
      <c r="F133" s="36"/>
      <c r="G133" s="35"/>
      <c r="H133" s="35"/>
    </row>
    <row r="134" spans="2:8" x14ac:dyDescent="0.55000000000000004">
      <c r="B134" s="34"/>
      <c r="C134" s="35"/>
      <c r="D134" s="34"/>
      <c r="E134" s="35"/>
      <c r="F134" s="36"/>
      <c r="G134" s="35"/>
      <c r="H134" s="35"/>
    </row>
    <row r="135" spans="2:8" x14ac:dyDescent="0.55000000000000004">
      <c r="C135" s="37" t="s">
        <v>82</v>
      </c>
      <c r="E135" s="38" t="s">
        <v>83</v>
      </c>
      <c r="F135" s="39"/>
      <c r="G135" s="44" t="s">
        <v>120</v>
      </c>
    </row>
    <row r="136" spans="2:8" x14ac:dyDescent="0.55000000000000004">
      <c r="G136" s="45"/>
    </row>
    <row r="137" spans="2:8" x14ac:dyDescent="0.55000000000000004">
      <c r="C137" s="37" t="s">
        <v>42</v>
      </c>
      <c r="E137" s="38" t="s">
        <v>84</v>
      </c>
      <c r="F137" s="39"/>
      <c r="G137" s="44" t="s">
        <v>121</v>
      </c>
    </row>
    <row r="138" spans="2:8" x14ac:dyDescent="0.55000000000000004">
      <c r="G138" s="45"/>
    </row>
    <row r="139" spans="2:8" x14ac:dyDescent="0.55000000000000004">
      <c r="E139" s="38" t="s">
        <v>84</v>
      </c>
      <c r="F139" s="39"/>
      <c r="G139" s="44" t="s">
        <v>122</v>
      </c>
    </row>
  </sheetData>
  <autoFilter ref="B2:H132"/>
  <printOptions horizontalCentered="1"/>
  <pageMargins left="0.23622047244094491" right="0.23622047244094491" top="0.51181102362204722" bottom="0.19685039370078741" header="0.31496062992125984" footer="0.31496062992125984"/>
  <pageSetup paperSize="9" scale="25" fitToHeight="25" orientation="landscape" r:id="rId1"/>
  <rowBreaks count="8" manualBreakCount="8">
    <brk id="17" max="7" man="1"/>
    <brk id="31" max="7" man="1"/>
    <brk id="45" max="7" man="1"/>
    <brk id="59" max="7" man="1"/>
    <brk id="74" max="7" man="1"/>
    <brk id="89" max="7" man="1"/>
    <brk id="105" max="7" man="1"/>
    <brk id="11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Общая</vt:lpstr>
      <vt:lpstr>на утверждение</vt:lpstr>
      <vt:lpstr>пропуск</vt:lpstr>
      <vt:lpstr>журнал.ртн (2)</vt:lpstr>
      <vt:lpstr>'журнал.ртн (2)'!Заголовки_для_печати</vt:lpstr>
      <vt:lpstr>'журнал.ртн (2)'!Область_печати</vt:lpstr>
      <vt:lpstr>'на утверждение'!Область_печати</vt:lpstr>
      <vt:lpstr>Общая!Область_печати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ДЕМИНА</cp:lastModifiedBy>
  <cp:lastPrinted>2023-08-22T06:32:59Z</cp:lastPrinted>
  <dcterms:created xsi:type="dcterms:W3CDTF">2015-06-05T18:19:34Z</dcterms:created>
  <dcterms:modified xsi:type="dcterms:W3CDTF">2023-08-22T06:35:02Z</dcterms:modified>
</cp:coreProperties>
</file>